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2\"/>
    </mc:Choice>
  </mc:AlternateContent>
  <bookViews>
    <workbookView xWindow="0" yWindow="0" windowWidth="28800" windowHeight="13125" activeTab="5"/>
  </bookViews>
  <sheets>
    <sheet name="1222" sheetId="1" r:id="rId1"/>
    <sheet name="Hoja2" sheetId="2" r:id="rId2"/>
    <sheet name="eepe CA" sheetId="3" r:id="rId3"/>
    <sheet name="EEPE CE" sheetId="4" r:id="rId4"/>
    <sheet name="EEPECOG" sheetId="5" r:id="rId5"/>
    <sheet name="EEPECF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6" l="1"/>
  <c r="G41" i="6" s="1"/>
  <c r="D43" i="6"/>
  <c r="G43" i="6" s="1"/>
  <c r="G42" i="6"/>
  <c r="D42" i="6"/>
  <c r="G40" i="6"/>
  <c r="D40" i="6"/>
  <c r="F39" i="6"/>
  <c r="F45" i="6" s="1"/>
  <c r="E39" i="6"/>
  <c r="E45" i="6" s="1"/>
  <c r="C39" i="6"/>
  <c r="B39" i="6"/>
  <c r="B45" i="6" s="1"/>
  <c r="G37" i="6"/>
  <c r="D37" i="6"/>
  <c r="D36" i="6"/>
  <c r="G36" i="6" s="1"/>
  <c r="G35" i="6"/>
  <c r="D35" i="6"/>
  <c r="D34" i="6"/>
  <c r="G34" i="6" s="1"/>
  <c r="G33" i="6"/>
  <c r="D33" i="6"/>
  <c r="D32" i="6"/>
  <c r="G32" i="6" s="1"/>
  <c r="G31" i="6"/>
  <c r="D31" i="6"/>
  <c r="D30" i="6"/>
  <c r="G30" i="6" s="1"/>
  <c r="G29" i="6"/>
  <c r="D29" i="6"/>
  <c r="F28" i="6"/>
  <c r="E28" i="6"/>
  <c r="C28" i="6"/>
  <c r="B28" i="6"/>
  <c r="D28" i="6" s="1"/>
  <c r="G28" i="6" s="1"/>
  <c r="G26" i="6"/>
  <c r="D26" i="6"/>
  <c r="D25" i="6"/>
  <c r="G25" i="6" s="1"/>
  <c r="G24" i="6"/>
  <c r="D24" i="6"/>
  <c r="D23" i="6"/>
  <c r="G23" i="6" s="1"/>
  <c r="G22" i="6"/>
  <c r="D22" i="6"/>
  <c r="D21" i="6"/>
  <c r="G21" i="6" s="1"/>
  <c r="G20" i="6"/>
  <c r="D20" i="6"/>
  <c r="F19" i="6"/>
  <c r="E19" i="6"/>
  <c r="C19" i="6"/>
  <c r="B19" i="6"/>
  <c r="D19" i="6" s="1"/>
  <c r="G19" i="6" s="1"/>
  <c r="G17" i="6"/>
  <c r="D17" i="6"/>
  <c r="D16" i="6"/>
  <c r="G16" i="6" s="1"/>
  <c r="G15" i="6"/>
  <c r="D15" i="6"/>
  <c r="D14" i="6"/>
  <c r="G14" i="6" s="1"/>
  <c r="G13" i="6"/>
  <c r="D13" i="6"/>
  <c r="D12" i="6"/>
  <c r="G12" i="6" s="1"/>
  <c r="G11" i="6"/>
  <c r="D11" i="6"/>
  <c r="D10" i="6"/>
  <c r="G10" i="6" s="1"/>
  <c r="F9" i="6"/>
  <c r="E9" i="6"/>
  <c r="C9" i="6"/>
  <c r="D9" i="6" s="1"/>
  <c r="G9" i="6" s="1"/>
  <c r="B9" i="6"/>
  <c r="C45" i="6" l="1"/>
  <c r="D45" i="6" s="1"/>
  <c r="G45" i="6" s="1"/>
  <c r="D39" i="6"/>
  <c r="G39" i="6" s="1"/>
  <c r="C36" i="5" l="1"/>
  <c r="C80" i="5" s="1"/>
  <c r="E36" i="5"/>
  <c r="F36" i="5"/>
  <c r="F80" i="5" s="1"/>
  <c r="B36" i="5"/>
  <c r="E80" i="5"/>
  <c r="B80" i="5"/>
  <c r="D39" i="5"/>
  <c r="G39" i="5" s="1"/>
  <c r="G36" i="5" s="1"/>
  <c r="G80" i="5" s="1"/>
  <c r="D36" i="5" l="1"/>
  <c r="D80" i="5" s="1"/>
  <c r="C18" i="4"/>
  <c r="E18" i="4"/>
  <c r="F18" i="4"/>
  <c r="B18" i="4"/>
  <c r="D16" i="4"/>
  <c r="D18" i="4" s="1"/>
  <c r="G16" i="4" l="1"/>
  <c r="G18" i="4" s="1"/>
  <c r="D10" i="3"/>
  <c r="G10" i="3" s="1"/>
  <c r="F12" i="3"/>
  <c r="E12" i="3"/>
  <c r="C12" i="3"/>
  <c r="B12" i="3"/>
  <c r="D12" i="3" s="1"/>
  <c r="G12" i="3" s="1"/>
</calcChain>
</file>

<file path=xl/sharedStrings.xml><?xml version="1.0" encoding="utf-8"?>
<sst xmlns="http://schemas.openxmlformats.org/spreadsheetml/2006/main" count="259" uniqueCount="167">
  <si>
    <t>Programas Presupuestales 2022</t>
  </si>
  <si>
    <t>ESTIMADO</t>
  </si>
  <si>
    <t>AMPLIACIONES Y REDUCCIONES</t>
  </si>
  <si>
    <t>CONVENIDO</t>
  </si>
  <si>
    <t>DEVENGADO</t>
  </si>
  <si>
    <t>RECAUDADO</t>
  </si>
  <si>
    <t>PEND. RECAUDAR</t>
  </si>
  <si>
    <t>Programa de Sanidad e inocuidad Agroalimentaria 2022</t>
  </si>
  <si>
    <t>Vigilancia Epidemiologica de Plagas</t>
  </si>
  <si>
    <t>Inocuidad Agroalimentria, acuicola y Pecuaria</t>
  </si>
  <si>
    <t>Campañas Fitozoosanitarias</t>
  </si>
  <si>
    <t>Gastos de Operación</t>
  </si>
  <si>
    <t>Gastos de Operación, Seg. y Super., Mon. Y Ev.</t>
  </si>
  <si>
    <t>1S017B1 Programa Desarrollo Rural Sustentable (con SADER) - Sanidad e Inocuidad Agroalimentaria Estatal</t>
  </si>
  <si>
    <t>Operación puntos de verificacion interna</t>
  </si>
  <si>
    <t>Programa Estatal de Atencion a la Sequia 2022</t>
  </si>
  <si>
    <t>C01</t>
  </si>
  <si>
    <t>C02</t>
  </si>
  <si>
    <t>1S014B2 Programa Estatal de Subsidios a la Producción, Equipamiento e Infraestructura</t>
  </si>
  <si>
    <t>TOTAL</t>
  </si>
  <si>
    <t>ESTADO ANALITICO DEL EJERCICIO DEL PRESUPUESTO DE EGRESOS AL 31/12/2022</t>
  </si>
  <si>
    <t>P  A T  R  I  M  O  N  I O</t>
  </si>
  <si>
    <t>APROBADO</t>
  </si>
  <si>
    <t>PAGADO</t>
  </si>
  <si>
    <t>POR PAGAR</t>
  </si>
  <si>
    <t>Fomento a la agricultura "Semilla de frijol"</t>
  </si>
  <si>
    <t>C03</t>
  </si>
  <si>
    <t>ESTADO ANALITICO DEL INGRESO AL 14/11/2022</t>
  </si>
  <si>
    <t>Programas Presupuestales 2021</t>
  </si>
  <si>
    <t>Programa de Sanidad e inocuidad Agroalimentaria</t>
  </si>
  <si>
    <t>1S020B1 programa de Uso Sustentable del Agua</t>
  </si>
  <si>
    <t>AUTORIZADO</t>
  </si>
  <si>
    <t>PENDIENTE DE SH</t>
  </si>
  <si>
    <t>DEVENGADO ASIGNADO</t>
  </si>
  <si>
    <t xml:space="preserve"> 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</si>
  <si>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</si>
  <si>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</si>
  <si>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</si>
  <si>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</si>
  <si>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</si>
  <si>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</si>
  <si>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</si>
  <si>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</si>
  <si>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</si>
  <si>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</si>
  <si>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</si>
  <si>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</si>
  <si>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</si>
  <si>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Del 01 de enero al 31 de diciembre de 2022</t>
  </si>
  <si>
    <t>Bajo protesta de decir la verdad declaramos que los Estados Financieros y sus Notas, son razonablemente correctos y son responsabilidad del emisor.</t>
  </si>
  <si>
    <t>Ing. Mauro Parada Muñóz</t>
  </si>
  <si>
    <t>C.P. Luis Alberto Chávez Chávez</t>
  </si>
  <si>
    <t>Secretario de Desarrollo Rural</t>
  </si>
  <si>
    <t>Contador Fideicomiso</t>
  </si>
  <si>
    <t>Clasificación Económica (por Tipo de Gasto)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</si>
  <si>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</si>
  <si>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</si>
  <si>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</si>
  <si>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</si>
  <si>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</si>
  <si>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Clasificación por Objeto del Gasto (Capítulo y Concepto) 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</si>
  <si>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</si>
  <si>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</si>
  <si>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</si>
  <si>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</si>
  <si>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</si>
  <si>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</si>
  <si>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</si>
  <si>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</si>
  <si>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</si>
  <si>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</si>
  <si>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</si>
  <si>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</si>
  <si>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</si>
  <si>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</si>
  <si>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</si>
  <si>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</si>
  <si>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</si>
  <si>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</si>
  <si>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</si>
  <si>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</si>
  <si>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</si>
  <si>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</si>
  <si>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</si>
  <si>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</si>
  <si>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</si>
  <si>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</si>
  <si>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</si>
  <si>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</si>
  <si>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</si>
  <si>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</si>
  <si>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</si>
  <si>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</si>
  <si>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</si>
  <si>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</si>
  <si>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</si>
  <si>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</si>
  <si>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</si>
  <si>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</si>
  <si>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</si>
  <si>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</si>
  <si>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</si>
  <si>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</si>
  <si>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</si>
  <si>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</si>
  <si>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</si>
  <si>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</si>
  <si>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</si>
  <si>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</si>
  <si>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</si>
  <si>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</si>
  <si>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</si>
  <si>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</si>
  <si>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</si>
  <si>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</si>
  <si>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</si>
  <si>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</si>
  <si>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</si>
  <si>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</si>
  <si>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</si>
  <si>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</si>
  <si>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</si>
  <si>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</si>
  <si>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</si>
  <si>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</si>
  <si>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</si>
  <si>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</si>
  <si>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</si>
  <si>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</si>
  <si>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</si>
  <si>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</si>
  <si>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</si>
  <si>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Funcional (Finalidad y Función)</t>
  </si>
  <si>
    <t>3 = (1 + 2)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</si>
  <si>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</si>
  <si>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</si>
  <si>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</si>
  <si>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</si>
  <si>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</si>
  <si>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</si>
  <si>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</si>
  <si>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</si>
  <si>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</si>
  <si>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</si>
  <si>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</si>
  <si>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</si>
  <si>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</si>
  <si>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</si>
  <si>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</si>
  <si>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</si>
  <si>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</si>
  <si>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</si>
  <si>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</si>
  <si>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</si>
  <si>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</si>
  <si>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</si>
  <si>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</si>
  <si>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</si>
  <si>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</si>
  <si>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</si>
  <si>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</si>
  <si>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</si>
  <si>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</si>
  <si>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</si>
  <si>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</si>
  <si>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para el Desarrollo Agropecuario, Agroindustrial, Acuicola y Forestal</t>
  </si>
  <si>
    <t>Estado Analítico del Ejercicio del Presupuesto de Egresos - Fondo para el Desarrollo Agropecuario, Agroindustrial, Acuicola y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</si>
</sst>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venir Next"/>
      <family val="2"/>
    </font>
    <font>
      <b/>
      <sz val="12"/>
      <name val="Arial"/>
      <family val="2"/>
    </font>
    <font>
      <b/>
      <sz val="10"/>
      <name val="Avenir Next"/>
      <family val="2"/>
    </font>
    <font>
      <sz val="10"/>
      <name val="Avenir Next"/>
      <family val="2"/>
    </font>
    <font>
      <sz val="12"/>
      <name val="Arial"/>
      <family val="2"/>
    </font>
    <font>
      <sz val="11"/>
      <name val="Avenir Next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venir Next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1" applyFont="1" applyFill="1" applyAlignment="1"/>
    <xf numFmtId="0" fontId="1" fillId="0" borderId="0" xfId="1" applyFill="1"/>
    <xf numFmtId="0" fontId="4" fillId="0" borderId="0" xfId="1" applyFont="1" applyFill="1" applyAlignment="1">
      <alignment horizontal="centerContinuous"/>
    </xf>
    <xf numFmtId="4" fontId="5" fillId="0" borderId="0" xfId="1" applyNumberFormat="1" applyFont="1" applyFill="1" applyAlignment="1">
      <alignment horizontal="centerContinuous"/>
    </xf>
    <xf numFmtId="0" fontId="1" fillId="0" borderId="0" xfId="1" applyFill="1" applyBorder="1"/>
    <xf numFmtId="0" fontId="2" fillId="0" borderId="1" xfId="1" applyFont="1" applyFill="1" applyBorder="1"/>
    <xf numFmtId="4" fontId="2" fillId="0" borderId="2" xfId="1" applyNumberFormat="1" applyFont="1" applyFill="1" applyBorder="1" applyAlignment="1">
      <alignment horizontal="centerContinuous"/>
    </xf>
    <xf numFmtId="4" fontId="3" fillId="0" borderId="0" xfId="1" applyNumberFormat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2" fillId="0" borderId="3" xfId="1" quotePrefix="1" applyFont="1" applyFill="1" applyBorder="1" applyAlignment="1">
      <alignment horizontal="center" vertical="center"/>
    </xf>
    <xf numFmtId="4" fontId="2" fillId="0" borderId="4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4" fontId="2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3" fillId="0" borderId="0" xfId="2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wrapText="1" indent="2"/>
    </xf>
    <xf numFmtId="4" fontId="7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0" fontId="2" fillId="0" borderId="0" xfId="1" quotePrefix="1" applyFont="1" applyFill="1" applyBorder="1" applyAlignment="1">
      <alignment horizontal="center" vertical="center"/>
    </xf>
    <xf numFmtId="4" fontId="2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4" fontId="5" fillId="0" borderId="0" xfId="2" applyNumberFormat="1" applyFont="1" applyFill="1" applyBorder="1" applyAlignment="1">
      <alignment horizontal="right"/>
    </xf>
    <xf numFmtId="0" fontId="5" fillId="0" borderId="4" xfId="1" quotePrefix="1" applyFont="1" applyFill="1" applyBorder="1" applyAlignment="1">
      <alignment horizontal="left" indent="1"/>
    </xf>
    <xf numFmtId="4" fontId="5" fillId="0" borderId="0" xfId="2" applyNumberFormat="1" applyFont="1" applyFill="1"/>
    <xf numFmtId="4" fontId="1" fillId="0" borderId="0" xfId="2" applyNumberFormat="1" applyFont="1" applyFill="1" applyBorder="1"/>
    <xf numFmtId="0" fontId="4" fillId="0" borderId="0" xfId="1" applyFont="1" applyFill="1" applyAlignment="1">
      <alignment horizontal="center"/>
    </xf>
    <xf numFmtId="4" fontId="4" fillId="0" borderId="2" xfId="1" applyNumberFormat="1" applyFont="1" applyFill="1" applyBorder="1"/>
    <xf numFmtId="4" fontId="9" fillId="0" borderId="0" xfId="1" applyNumberFormat="1" applyFont="1" applyFill="1" applyBorder="1"/>
    <xf numFmtId="0" fontId="2" fillId="0" borderId="0" xfId="1" applyFont="1" applyFill="1"/>
    <xf numFmtId="44" fontId="2" fillId="0" borderId="0" xfId="3" applyFont="1" applyFill="1"/>
    <xf numFmtId="0" fontId="6" fillId="0" borderId="0" xfId="1" applyFont="1" applyFill="1" applyBorder="1" applyAlignment="1"/>
    <xf numFmtId="4" fontId="1" fillId="0" borderId="0" xfId="1" applyNumberFormat="1" applyFill="1" applyAlignment="1">
      <alignment horizontal="centerContinuous"/>
    </xf>
    <xf numFmtId="4" fontId="3" fillId="0" borderId="0" xfId="1" applyNumberFormat="1" applyFont="1" applyFill="1" applyBorder="1" applyAlignment="1">
      <alignment horizontal="centerContinuous"/>
    </xf>
    <xf numFmtId="4" fontId="1" fillId="0" borderId="0" xfId="1" applyNumberFormat="1" applyFill="1" applyBorder="1"/>
    <xf numFmtId="44" fontId="3" fillId="0" borderId="0" xfId="3" applyFont="1" applyFill="1"/>
    <xf numFmtId="0" fontId="5" fillId="0" borderId="0" xfId="1" applyFont="1" applyFill="1"/>
    <xf numFmtId="4" fontId="0" fillId="0" borderId="0" xfId="0" applyNumberFormat="1"/>
    <xf numFmtId="44" fontId="0" fillId="0" borderId="0" xfId="0" applyNumberFormat="1"/>
    <xf numFmtId="49" fontId="12" fillId="2" borderId="14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4" fontId="13" fillId="0" borderId="9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" fontId="13" fillId="0" borderId="17" xfId="0" applyNumberFormat="1" applyFont="1" applyBorder="1" applyAlignment="1" applyProtection="1">
      <alignment horizontal="right" vertical="center" wrapText="1"/>
      <protection locked="0"/>
    </xf>
    <xf numFmtId="4" fontId="13" fillId="0" borderId="13" xfId="0" applyNumberFormat="1" applyFont="1" applyBorder="1" applyAlignment="1" applyProtection="1">
      <alignment horizontal="right" vertical="center" wrapText="1"/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4" fontId="13" fillId="0" borderId="18" xfId="0" applyNumberFormat="1" applyFont="1" applyBorder="1" applyAlignment="1" applyProtection="1">
      <alignment horizontal="right" vertical="center" wrapText="1"/>
      <protection locked="0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6" xfId="0" applyNumberFormat="1" applyFont="1" applyBorder="1" applyAlignment="1" applyProtection="1">
      <alignment horizontal="right" vertical="center" wrapText="1"/>
      <protection locked="0"/>
    </xf>
    <xf numFmtId="4" fontId="12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49" fontId="14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/>
    <xf numFmtId="49" fontId="14" fillId="0" borderId="0" xfId="0" applyNumberFormat="1" applyFont="1" applyFill="1" applyBorder="1" applyAlignment="1" applyProtection="1">
      <alignment vertical="top" wrapText="1"/>
    </xf>
    <xf numFmtId="0" fontId="13" fillId="0" borderId="1" xfId="0" applyFont="1" applyBorder="1" applyAlignment="1">
      <alignment horizontal="lef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4" fontId="13" fillId="0" borderId="13" xfId="0" applyNumberFormat="1" applyFont="1" applyBorder="1" applyAlignment="1" applyProtection="1">
      <alignment horizontal="right" vertical="center" wrapText="1"/>
    </xf>
    <xf numFmtId="4" fontId="13" fillId="0" borderId="18" xfId="0" applyNumberFormat="1" applyFont="1" applyBorder="1" applyAlignment="1" applyProtection="1">
      <alignment horizontal="right" vertical="center" wrapText="1"/>
    </xf>
    <xf numFmtId="0" fontId="13" fillId="0" borderId="6" xfId="0" applyFont="1" applyBorder="1" applyAlignment="1">
      <alignment horizontal="lef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/>
    </xf>
    <xf numFmtId="164" fontId="12" fillId="0" borderId="13" xfId="4" applyNumberFormat="1" applyFont="1" applyFill="1" applyBorder="1" applyAlignment="1" applyProtection="1">
      <alignment horizontal="right" vertical="center"/>
    </xf>
    <xf numFmtId="164" fontId="13" fillId="0" borderId="13" xfId="4" applyNumberFormat="1" applyFont="1" applyFill="1" applyBorder="1" applyAlignment="1" applyProtection="1">
      <alignment horizontal="right" vertical="center"/>
      <protection locked="0"/>
    </xf>
    <xf numFmtId="164" fontId="13" fillId="0" borderId="18" xfId="4" applyNumberFormat="1" applyFont="1" applyFill="1" applyBorder="1" applyAlignment="1" applyProtection="1">
      <alignment horizontal="right" vertical="center"/>
      <protection locked="0"/>
    </xf>
    <xf numFmtId="164" fontId="13" fillId="0" borderId="18" xfId="4" applyNumberFormat="1" applyFont="1" applyFill="1" applyBorder="1" applyAlignment="1" applyProtection="1">
      <alignment horizontal="right" vertical="center"/>
    </xf>
    <xf numFmtId="164" fontId="13" fillId="0" borderId="13" xfId="4" applyNumberFormat="1" applyFont="1" applyFill="1" applyBorder="1" applyAlignment="1" applyProtection="1">
      <alignment horizontal="right" vertical="center"/>
    </xf>
    <xf numFmtId="164" fontId="13" fillId="0" borderId="15" xfId="4" applyNumberFormat="1" applyFont="1" applyFill="1" applyBorder="1" applyAlignment="1" applyProtection="1">
      <alignment horizontal="right" vertical="center"/>
      <protection locked="0"/>
    </xf>
    <xf numFmtId="164" fontId="13" fillId="0" borderId="14" xfId="4" applyNumberFormat="1" applyFont="1" applyFill="1" applyBorder="1" applyAlignment="1" applyProtection="1">
      <alignment horizontal="right" vertical="center"/>
      <protection locked="0"/>
    </xf>
    <xf numFmtId="164" fontId="13" fillId="0" borderId="14" xfId="4" applyNumberFormat="1" applyFont="1" applyFill="1" applyBorder="1" applyAlignment="1" applyProtection="1">
      <alignment horizontal="right" vertical="center"/>
    </xf>
    <xf numFmtId="164" fontId="13" fillId="0" borderId="15" xfId="4" applyNumberFormat="1" applyFont="1" applyFill="1" applyBorder="1" applyAlignment="1" applyProtection="1">
      <alignment horizontal="right" vertical="center"/>
    </xf>
    <xf numFmtId="164" fontId="12" fillId="0" borderId="18" xfId="4" applyNumberFormat="1" applyFont="1" applyFill="1" applyBorder="1" applyAlignment="1" applyProtection="1">
      <alignment horizontal="right" vertical="center"/>
    </xf>
    <xf numFmtId="0" fontId="12" fillId="0" borderId="10" xfId="0" applyFont="1" applyBorder="1" applyAlignment="1">
      <alignment horizontal="center"/>
    </xf>
    <xf numFmtId="164" fontId="12" fillId="0" borderId="16" xfId="0" applyNumberFormat="1" applyFont="1" applyBorder="1"/>
    <xf numFmtId="0" fontId="13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0" fillId="0" borderId="0" xfId="0" applyAlignment="1"/>
    <xf numFmtId="0" fontId="12" fillId="2" borderId="12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/>
    </xf>
    <xf numFmtId="4" fontId="18" fillId="0" borderId="18" xfId="0" applyNumberFormat="1" applyFont="1" applyFill="1" applyBorder="1" applyAlignment="1" applyProtection="1">
      <alignment horizontal="right" vertical="center"/>
    </xf>
    <xf numFmtId="0" fontId="17" fillId="0" borderId="13" xfId="0" applyFont="1" applyBorder="1" applyAlignment="1">
      <alignment horizontal="left" vertical="center" wrapText="1" indent="2"/>
    </xf>
    <xf numFmtId="4" fontId="17" fillId="0" borderId="18" xfId="0" applyNumberFormat="1" applyFont="1" applyFill="1" applyBorder="1" applyAlignment="1" applyProtection="1">
      <alignment horizontal="right" vertical="center"/>
      <protection locked="0"/>
    </xf>
    <xf numFmtId="4" fontId="17" fillId="0" borderId="18" xfId="0" applyNumberFormat="1" applyFont="1" applyFill="1" applyBorder="1" applyAlignment="1" applyProtection="1">
      <alignment horizontal="right" vertical="center"/>
    </xf>
    <xf numFmtId="0" fontId="18" fillId="0" borderId="13" xfId="0" applyFont="1" applyBorder="1" applyAlignment="1" applyProtection="1">
      <alignment horizontal="justify" vertical="center" wrapText="1"/>
    </xf>
    <xf numFmtId="4" fontId="17" fillId="0" borderId="18" xfId="4" applyNumberFormat="1" applyFont="1" applyFill="1" applyBorder="1" applyAlignment="1" applyProtection="1">
      <alignment horizontal="right" vertical="center"/>
      <protection locked="0"/>
    </xf>
    <xf numFmtId="4" fontId="17" fillId="0" borderId="18" xfId="4" applyNumberFormat="1" applyFont="1" applyFill="1" applyBorder="1" applyAlignment="1" applyProtection="1">
      <alignment horizontal="right" vertical="center"/>
    </xf>
    <xf numFmtId="0" fontId="18" fillId="0" borderId="13" xfId="0" applyFont="1" applyBorder="1" applyAlignment="1" applyProtection="1">
      <alignment vertical="center" wrapText="1"/>
    </xf>
    <xf numFmtId="0" fontId="18" fillId="0" borderId="13" xfId="0" applyFont="1" applyBorder="1" applyAlignment="1" applyProtection="1">
      <alignment horizontal="left" vertical="center" wrapText="1" indent="2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3" xfId="0" applyFont="1" applyBorder="1" applyAlignment="1">
      <alignment horizontal="left" vertical="center" wrapText="1" indent="2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49" fontId="14" fillId="0" borderId="2" xfId="0" applyNumberFormat="1" applyFont="1" applyFill="1" applyBorder="1" applyAlignment="1" applyProtection="1">
      <alignment horizontal="center" vertical="top" wrapText="1"/>
    </xf>
    <xf numFmtId="49" fontId="14" fillId="0" borderId="0" xfId="0" applyNumberFormat="1" applyFont="1" applyFill="1" applyBorder="1" applyAlignment="1" applyProtection="1">
      <alignment horizontal="center" vertical="top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12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49" fontId="12" fillId="2" borderId="12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17" xfId="0" applyNumberFormat="1" applyFont="1" applyFill="1" applyBorder="1" applyAlignment="1" applyProtection="1">
      <alignment horizontal="center" vertical="center"/>
      <protection locked="0"/>
    </xf>
    <xf numFmtId="49" fontId="12" fillId="2" borderId="18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5" xfId="0" applyNumberFormat="1" applyFont="1" applyFill="1" applyBorder="1" applyAlignment="1" applyProtection="1">
      <alignment horizontal="center" vertical="center"/>
      <protection locked="0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</cellXfs>
  <cellStyles count="5">
    <cellStyle name="Millares" xfId="4" builtinId="3"/>
    <cellStyle name="Millares 2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0"/>
  <sheetViews>
    <sheetView zoomScale="85" zoomScaleNormal="85" workbookViewId="0">
      <selection activeCell="F28" sqref="F28"/>
    </sheetView>
  </sheetViews>
  <sheetFormatPr baseColWidth="10" defaultRowHeight="14.25" x14ac:dyDescent="0.3"/>
  <cols>
    <col min="1" max="1" width="72" style="38" customWidth="1"/>
    <col min="2" max="2" width="24" style="38" bestFit="1" customWidth="1"/>
    <col min="3" max="3" width="25.85546875" style="38" customWidth="1"/>
    <col min="4" max="4" width="23.85546875" style="38" customWidth="1"/>
    <col min="5" max="6" width="23.85546875" style="38" bestFit="1" customWidth="1"/>
    <col min="7" max="7" width="22.42578125" style="38" bestFit="1" customWidth="1"/>
    <col min="8" max="8" width="19.85546875" style="2" bestFit="1" customWidth="1"/>
    <col min="9" max="9" width="15.28515625" style="2" bestFit="1" customWidth="1"/>
    <col min="10" max="10" width="13.85546875" style="2" bestFit="1" customWidth="1"/>
    <col min="11" max="11" width="23.42578125" style="2" bestFit="1" customWidth="1"/>
    <col min="12" max="12" width="12.7109375" style="2" bestFit="1" customWidth="1"/>
    <col min="13" max="16384" width="11.42578125" style="2"/>
  </cols>
  <sheetData>
    <row r="2" spans="1:9" ht="17.25" x14ac:dyDescent="0.35">
      <c r="A2" s="108"/>
      <c r="B2" s="108"/>
      <c r="C2" s="108"/>
      <c r="D2" s="108"/>
      <c r="E2" s="108"/>
      <c r="F2" s="108"/>
      <c r="G2" s="108"/>
      <c r="H2" s="1"/>
    </row>
    <row r="3" spans="1:9" ht="17.25" x14ac:dyDescent="0.35">
      <c r="A3" s="108" t="s">
        <v>20</v>
      </c>
      <c r="B3" s="108"/>
      <c r="C3" s="108"/>
      <c r="D3" s="108"/>
      <c r="E3" s="108"/>
      <c r="F3" s="108"/>
      <c r="G3" s="108"/>
      <c r="H3" s="1"/>
    </row>
    <row r="4" spans="1:9" ht="15" thickBot="1" x14ac:dyDescent="0.35">
      <c r="A4" s="3"/>
      <c r="B4" s="4"/>
      <c r="C4" s="4"/>
      <c r="D4" s="4"/>
      <c r="E4" s="4"/>
      <c r="F4" s="4"/>
      <c r="G4" s="4"/>
      <c r="H4" s="34"/>
    </row>
    <row r="5" spans="1:9" s="10" customFormat="1" ht="17.25" x14ac:dyDescent="0.35">
      <c r="A5" s="6"/>
      <c r="B5" s="7" t="s">
        <v>21</v>
      </c>
      <c r="C5" s="7"/>
      <c r="D5" s="7"/>
      <c r="E5" s="7"/>
      <c r="F5" s="7"/>
      <c r="G5" s="7"/>
      <c r="H5" s="35"/>
      <c r="I5" s="8"/>
    </row>
    <row r="6" spans="1:9" ht="35.25" thickBot="1" x14ac:dyDescent="0.25">
      <c r="A6" s="11" t="s">
        <v>0</v>
      </c>
      <c r="B6" s="12" t="s">
        <v>22</v>
      </c>
      <c r="C6" s="12" t="s">
        <v>2</v>
      </c>
      <c r="D6" s="12" t="s">
        <v>3</v>
      </c>
      <c r="E6" s="12" t="s">
        <v>4</v>
      </c>
      <c r="F6" s="12" t="s">
        <v>23</v>
      </c>
      <c r="G6" s="12" t="s">
        <v>24</v>
      </c>
      <c r="H6" s="5"/>
      <c r="I6" s="13"/>
    </row>
    <row r="7" spans="1:9" ht="17.25" x14ac:dyDescent="0.35">
      <c r="A7" s="14" t="s">
        <v>7</v>
      </c>
      <c r="B7" s="15">
        <v>75804700</v>
      </c>
      <c r="C7" s="15">
        <v>0</v>
      </c>
      <c r="D7" s="15">
        <v>75804700</v>
      </c>
      <c r="E7" s="15">
        <v>75804700</v>
      </c>
      <c r="F7" s="15">
        <v>75533946.690000013</v>
      </c>
      <c r="G7" s="15">
        <v>270753.30999999982</v>
      </c>
      <c r="H7" s="5"/>
      <c r="I7" s="17"/>
    </row>
    <row r="8" spans="1:9" ht="15.75" x14ac:dyDescent="0.3">
      <c r="A8" s="18" t="s">
        <v>8</v>
      </c>
      <c r="B8" s="19">
        <v>6202988</v>
      </c>
      <c r="C8" s="19"/>
      <c r="D8" s="19">
        <v>6202988</v>
      </c>
      <c r="E8" s="19">
        <v>6202988</v>
      </c>
      <c r="F8" s="19">
        <v>6202988</v>
      </c>
      <c r="G8" s="19">
        <v>0</v>
      </c>
      <c r="H8" s="5"/>
      <c r="I8" s="20"/>
    </row>
    <row r="9" spans="1:9" ht="15.75" x14ac:dyDescent="0.3">
      <c r="A9" s="18" t="s">
        <v>9</v>
      </c>
      <c r="B9" s="19">
        <v>8225620</v>
      </c>
      <c r="C9" s="19"/>
      <c r="D9" s="19">
        <v>8225620</v>
      </c>
      <c r="E9" s="19">
        <v>8225620</v>
      </c>
      <c r="F9" s="19">
        <v>8225620</v>
      </c>
      <c r="G9" s="19">
        <v>0</v>
      </c>
      <c r="H9" s="5"/>
      <c r="I9" s="20"/>
    </row>
    <row r="10" spans="1:9" ht="15.75" x14ac:dyDescent="0.3">
      <c r="A10" s="18" t="s">
        <v>10</v>
      </c>
      <c r="B10" s="19">
        <v>58548577</v>
      </c>
      <c r="C10" s="19"/>
      <c r="D10" s="19">
        <v>58548577</v>
      </c>
      <c r="E10" s="19">
        <v>58548577</v>
      </c>
      <c r="F10" s="19">
        <v>58548577</v>
      </c>
      <c r="G10" s="19">
        <v>0</v>
      </c>
      <c r="H10" s="5"/>
      <c r="I10" s="20"/>
    </row>
    <row r="11" spans="1:9" ht="15.75" x14ac:dyDescent="0.3">
      <c r="A11" s="18" t="s">
        <v>11</v>
      </c>
      <c r="B11" s="19">
        <v>2827515</v>
      </c>
      <c r="C11" s="19"/>
      <c r="D11" s="19">
        <v>996832</v>
      </c>
      <c r="E11" s="19">
        <v>996832</v>
      </c>
      <c r="F11" s="19">
        <v>754332.40000000014</v>
      </c>
      <c r="G11" s="19">
        <v>242499.59999999986</v>
      </c>
      <c r="H11" s="5"/>
      <c r="I11" s="20"/>
    </row>
    <row r="12" spans="1:9" ht="15.75" x14ac:dyDescent="0.3">
      <c r="A12" s="18" t="s">
        <v>12</v>
      </c>
      <c r="B12" s="19">
        <v>0</v>
      </c>
      <c r="C12" s="19"/>
      <c r="D12" s="19">
        <v>1830683</v>
      </c>
      <c r="E12" s="19">
        <v>1830683</v>
      </c>
      <c r="F12" s="19">
        <v>1802429.29</v>
      </c>
      <c r="G12" s="19">
        <v>28253.709999999963</v>
      </c>
      <c r="H12" s="36"/>
      <c r="I12" s="20"/>
    </row>
    <row r="13" spans="1:9" ht="17.25" x14ac:dyDescent="0.2">
      <c r="A13" s="21"/>
      <c r="B13" s="15"/>
      <c r="C13" s="15"/>
      <c r="D13" s="15"/>
      <c r="E13" s="15"/>
      <c r="F13" s="15"/>
      <c r="G13" s="15"/>
      <c r="H13" s="5"/>
      <c r="I13" s="16"/>
    </row>
    <row r="14" spans="1:9" s="10" customFormat="1" ht="34.5" x14ac:dyDescent="0.35">
      <c r="A14" s="14" t="s">
        <v>13</v>
      </c>
      <c r="B14" s="22">
        <v>18050000</v>
      </c>
      <c r="C14" s="22">
        <v>5000000</v>
      </c>
      <c r="D14" s="22">
        <v>23050000</v>
      </c>
      <c r="E14" s="22">
        <v>20609943.75</v>
      </c>
      <c r="F14" s="22">
        <v>12443293.09</v>
      </c>
      <c r="G14" s="22">
        <v>8206706.9100000001</v>
      </c>
      <c r="H14" s="9"/>
      <c r="I14" s="17"/>
    </row>
    <row r="15" spans="1:9" s="10" customFormat="1" ht="16.5" x14ac:dyDescent="0.3">
      <c r="A15" s="18" t="s">
        <v>14</v>
      </c>
      <c r="B15" s="19">
        <v>17328000</v>
      </c>
      <c r="C15" s="19"/>
      <c r="D15" s="19">
        <v>17328000</v>
      </c>
      <c r="E15" s="19">
        <v>17328000</v>
      </c>
      <c r="F15" s="19">
        <v>10958222.92</v>
      </c>
      <c r="G15" s="19">
        <v>6369777.0800000001</v>
      </c>
      <c r="H15" s="9"/>
      <c r="I15" s="20"/>
    </row>
    <row r="16" spans="1:9" s="10" customFormat="1" ht="16.5" x14ac:dyDescent="0.3">
      <c r="A16" s="18" t="s">
        <v>11</v>
      </c>
      <c r="B16" s="19">
        <v>722000</v>
      </c>
      <c r="C16" s="19"/>
      <c r="D16" s="19">
        <v>722000</v>
      </c>
      <c r="E16" s="19">
        <v>722000</v>
      </c>
      <c r="F16" s="19">
        <v>670532.67000000004</v>
      </c>
      <c r="G16" s="19">
        <v>51467.329999999958</v>
      </c>
      <c r="H16" s="9"/>
      <c r="I16" s="20"/>
    </row>
    <row r="17" spans="1:9" s="10" customFormat="1" ht="16.5" x14ac:dyDescent="0.3">
      <c r="A17" s="18" t="s">
        <v>25</v>
      </c>
      <c r="B17" s="19"/>
      <c r="C17" s="19">
        <v>5000000</v>
      </c>
      <c r="D17" s="19">
        <v>5000000</v>
      </c>
      <c r="E17" s="19">
        <v>2559943.75</v>
      </c>
      <c r="F17" s="19">
        <v>814537.5</v>
      </c>
      <c r="G17" s="19">
        <v>1785462.5</v>
      </c>
      <c r="H17" s="9"/>
      <c r="I17" s="20"/>
    </row>
    <row r="18" spans="1:9" ht="16.5" x14ac:dyDescent="0.3">
      <c r="A18" s="23"/>
      <c r="B18" s="24"/>
      <c r="C18" s="24"/>
      <c r="D18" s="24"/>
      <c r="E18" s="24"/>
      <c r="F18" s="24"/>
      <c r="G18" s="24"/>
      <c r="H18" s="5"/>
      <c r="I18" s="17"/>
    </row>
    <row r="19" spans="1:9" ht="17.25" x14ac:dyDescent="0.35">
      <c r="A19" s="14" t="s">
        <v>15</v>
      </c>
      <c r="B19" s="22">
        <v>0</v>
      </c>
      <c r="C19" s="22">
        <v>33000000</v>
      </c>
      <c r="D19" s="22">
        <v>33000000</v>
      </c>
      <c r="E19" s="22">
        <v>27000000</v>
      </c>
      <c r="F19" s="22">
        <v>27000000</v>
      </c>
      <c r="G19" s="22">
        <v>0</v>
      </c>
      <c r="H19" s="5"/>
      <c r="I19" s="17"/>
    </row>
    <row r="20" spans="1:9" ht="16.5" x14ac:dyDescent="0.3">
      <c r="A20" s="18" t="s">
        <v>16</v>
      </c>
      <c r="B20" s="24"/>
      <c r="C20" s="24">
        <v>20000000</v>
      </c>
      <c r="D20" s="19">
        <v>20000000</v>
      </c>
      <c r="E20" s="24">
        <v>14000000</v>
      </c>
      <c r="F20" s="24">
        <v>14000000</v>
      </c>
      <c r="G20" s="19">
        <v>0</v>
      </c>
      <c r="H20" s="5"/>
      <c r="I20" s="17"/>
    </row>
    <row r="21" spans="1:9" ht="16.5" x14ac:dyDescent="0.3">
      <c r="A21" s="18" t="s">
        <v>17</v>
      </c>
      <c r="B21" s="24"/>
      <c r="C21" s="24">
        <v>13000000</v>
      </c>
      <c r="D21" s="19">
        <v>13000000</v>
      </c>
      <c r="E21" s="24">
        <v>13000000</v>
      </c>
      <c r="F21" s="24">
        <v>13000000</v>
      </c>
      <c r="G21" s="19">
        <v>0</v>
      </c>
      <c r="H21" s="5"/>
      <c r="I21" s="17"/>
    </row>
    <row r="22" spans="1:9" ht="16.5" x14ac:dyDescent="0.3">
      <c r="A22" s="23"/>
      <c r="B22" s="24"/>
      <c r="C22" s="24"/>
      <c r="D22" s="24"/>
      <c r="E22" s="24"/>
      <c r="F22" s="24"/>
      <c r="G22" s="24"/>
      <c r="H22" s="5"/>
      <c r="I22" s="17"/>
    </row>
    <row r="23" spans="1:9" s="10" customFormat="1" ht="34.5" x14ac:dyDescent="0.35">
      <c r="A23" s="14" t="s">
        <v>18</v>
      </c>
      <c r="B23" s="22">
        <v>1950000</v>
      </c>
      <c r="C23" s="22">
        <v>6550000</v>
      </c>
      <c r="D23" s="22">
        <v>8500000</v>
      </c>
      <c r="E23" s="22">
        <v>8499999.5999999996</v>
      </c>
      <c r="F23" s="22">
        <v>2829550</v>
      </c>
      <c r="G23" s="22">
        <v>1420450</v>
      </c>
      <c r="H23" s="9"/>
      <c r="I23" s="17"/>
    </row>
    <row r="24" spans="1:9" ht="16.5" x14ac:dyDescent="0.3">
      <c r="A24" s="18" t="s">
        <v>17</v>
      </c>
      <c r="B24" s="24">
        <v>1950000</v>
      </c>
      <c r="C24" s="24">
        <v>3550000</v>
      </c>
      <c r="D24" s="19">
        <v>5500000</v>
      </c>
      <c r="E24" s="24">
        <v>5499999.5999999996</v>
      </c>
      <c r="F24" s="24">
        <v>2829550</v>
      </c>
      <c r="G24" s="19">
        <v>1420450</v>
      </c>
      <c r="H24" s="5"/>
      <c r="I24" s="17"/>
    </row>
    <row r="25" spans="1:9" ht="16.5" x14ac:dyDescent="0.3">
      <c r="A25" s="18" t="s">
        <v>26</v>
      </c>
      <c r="B25" s="24"/>
      <c r="C25" s="24">
        <v>3000000</v>
      </c>
      <c r="D25" s="19">
        <v>3000000</v>
      </c>
      <c r="E25" s="24">
        <v>3000000</v>
      </c>
      <c r="F25" s="24">
        <v>0</v>
      </c>
      <c r="G25" s="19">
        <v>0</v>
      </c>
      <c r="H25" s="5"/>
      <c r="I25" s="17"/>
    </row>
    <row r="26" spans="1:9" ht="15" thickBot="1" x14ac:dyDescent="0.35">
      <c r="A26" s="25"/>
      <c r="B26" s="26"/>
      <c r="C26" s="26"/>
      <c r="D26" s="26"/>
      <c r="E26" s="26"/>
      <c r="F26" s="26"/>
      <c r="G26" s="26"/>
      <c r="H26" s="5"/>
      <c r="I26" s="27"/>
    </row>
    <row r="27" spans="1:9" x14ac:dyDescent="0.3">
      <c r="A27" s="28"/>
      <c r="B27" s="29"/>
      <c r="C27" s="29"/>
      <c r="D27" s="29"/>
      <c r="E27" s="29"/>
      <c r="F27" s="29"/>
      <c r="G27" s="29"/>
      <c r="H27" s="5"/>
      <c r="I27" s="30"/>
    </row>
    <row r="28" spans="1:9" ht="17.25" x14ac:dyDescent="0.35">
      <c r="A28" s="31" t="s">
        <v>19</v>
      </c>
      <c r="B28" s="32">
        <v>95804700</v>
      </c>
      <c r="C28" s="32">
        <v>44550000</v>
      </c>
      <c r="D28" s="32">
        <v>140354700</v>
      </c>
      <c r="E28" s="32">
        <v>131914643.34999999</v>
      </c>
      <c r="F28" s="32">
        <v>117806789.78000002</v>
      </c>
      <c r="G28" s="32">
        <v>9897910.2200000007</v>
      </c>
      <c r="I28" s="37"/>
    </row>
    <row r="30" spans="1:9" ht="17.25" x14ac:dyDescent="0.35">
      <c r="A30" s="109"/>
      <c r="B30" s="109"/>
      <c r="C30" s="109"/>
      <c r="D30" s="109"/>
      <c r="E30" s="109"/>
      <c r="F30" s="109"/>
      <c r="G30" s="109"/>
      <c r="H30" s="33"/>
    </row>
    <row r="110" spans="4:12" s="38" customFormat="1" x14ac:dyDescent="0.3">
      <c r="D110" s="38" t="s">
        <v>34</v>
      </c>
      <c r="H110" s="2"/>
      <c r="I110" s="2"/>
      <c r="J110" s="2"/>
      <c r="K110" s="2"/>
      <c r="L110" s="2"/>
    </row>
  </sheetData>
  <mergeCells count="3">
    <mergeCell ref="A2:G2"/>
    <mergeCell ref="A3:G3"/>
    <mergeCell ref="A30:G30"/>
  </mergeCells>
  <printOptions horizontalCentered="1"/>
  <pageMargins left="0.19685039370078741" right="0.19685039370078741" top="1.1811023622047245" bottom="0.78740157480314965" header="0" footer="0"/>
  <pageSetup paperSize="9" scale="10" orientation="landscape" r:id="rId1"/>
  <headerFooter alignWithMargins="0">
    <oddHeader xml:space="preserve">&amp;L&amp;G&amp;C&amp;"Avenir Next,Normal"&amp;12GOBIERNO DEL ESTADO DE CHIHUAHUA
SECRETARÍA DE DESARROLLO RURAL
FONDO DE FOMENTO AGROPECUARIO DEL ESTADO
FOFAE F/47652-3&amp;"-,Normal"
&amp;11
&amp;R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RowHeight="15" x14ac:dyDescent="0.25"/>
  <sheetData>
    <row r="1" spans="1:9" x14ac:dyDescent="0.25">
      <c r="A1" t="s">
        <v>20</v>
      </c>
    </row>
    <row r="2" spans="1:9" x14ac:dyDescent="0.25">
      <c r="B2" s="39"/>
      <c r="C2" s="39"/>
      <c r="D2" s="39"/>
      <c r="E2" s="39"/>
      <c r="F2" s="39"/>
      <c r="G2" s="39"/>
      <c r="H2" s="39"/>
    </row>
    <row r="3" spans="1:9" x14ac:dyDescent="0.25">
      <c r="B3" s="39" t="s">
        <v>21</v>
      </c>
      <c r="C3" s="39"/>
      <c r="D3" s="39"/>
      <c r="E3" s="39"/>
      <c r="F3" s="39"/>
      <c r="G3" s="39"/>
      <c r="H3" s="39"/>
      <c r="I3" s="39"/>
    </row>
    <row r="4" spans="1:9" x14ac:dyDescent="0.25">
      <c r="A4" t="s">
        <v>0</v>
      </c>
      <c r="B4" s="39" t="s">
        <v>22</v>
      </c>
      <c r="C4" s="39" t="s">
        <v>2</v>
      </c>
      <c r="D4" s="39" t="s">
        <v>3</v>
      </c>
      <c r="E4" s="39" t="s">
        <v>4</v>
      </c>
      <c r="F4" s="39" t="s">
        <v>23</v>
      </c>
      <c r="G4" s="39" t="s">
        <v>24</v>
      </c>
      <c r="I4" s="39"/>
    </row>
    <row r="5" spans="1:9" x14ac:dyDescent="0.25">
      <c r="A5" t="s">
        <v>7</v>
      </c>
      <c r="B5" s="39">
        <v>75804700</v>
      </c>
      <c r="C5" s="39">
        <v>0</v>
      </c>
      <c r="D5" s="39">
        <v>75804700</v>
      </c>
      <c r="E5" s="39">
        <v>75804700</v>
      </c>
      <c r="F5" s="39">
        <v>75533946.690000013</v>
      </c>
      <c r="G5" s="39">
        <v>270753.30999999982</v>
      </c>
      <c r="I5" s="39"/>
    </row>
    <row r="6" spans="1:9" x14ac:dyDescent="0.25">
      <c r="A6" t="s">
        <v>8</v>
      </c>
      <c r="B6" s="39">
        <v>6202988</v>
      </c>
      <c r="C6" s="39"/>
      <c r="D6" s="39">
        <v>6202988</v>
      </c>
      <c r="E6" s="39">
        <v>6202988</v>
      </c>
      <c r="F6" s="39">
        <v>6202988</v>
      </c>
      <c r="G6" s="39">
        <v>0</v>
      </c>
      <c r="I6" s="39"/>
    </row>
    <row r="7" spans="1:9" x14ac:dyDescent="0.25">
      <c r="A7" t="s">
        <v>9</v>
      </c>
      <c r="B7" s="39">
        <v>8225620</v>
      </c>
      <c r="C7" s="39"/>
      <c r="D7" s="39">
        <v>8225620</v>
      </c>
      <c r="E7" s="39">
        <v>8225620</v>
      </c>
      <c r="F7" s="39">
        <v>8225620</v>
      </c>
      <c r="G7" s="39">
        <v>0</v>
      </c>
      <c r="I7" s="39"/>
    </row>
    <row r="8" spans="1:9" x14ac:dyDescent="0.25">
      <c r="A8" t="s">
        <v>10</v>
      </c>
      <c r="B8" s="39">
        <v>58548577</v>
      </c>
      <c r="C8" s="39"/>
      <c r="D8" s="39">
        <v>58548577</v>
      </c>
      <c r="E8" s="39">
        <v>58548577</v>
      </c>
      <c r="F8" s="39">
        <v>58548577</v>
      </c>
      <c r="G8" s="39">
        <v>0</v>
      </c>
      <c r="I8" s="39"/>
    </row>
    <row r="9" spans="1:9" x14ac:dyDescent="0.25">
      <c r="A9" t="s">
        <v>11</v>
      </c>
      <c r="B9" s="39">
        <v>2827515</v>
      </c>
      <c r="C9" s="39"/>
      <c r="D9" s="39">
        <v>996832</v>
      </c>
      <c r="E9" s="39">
        <v>996832</v>
      </c>
      <c r="F9" s="39">
        <v>754332.40000000014</v>
      </c>
      <c r="G9" s="39">
        <v>242499.59999999986</v>
      </c>
      <c r="I9" s="39"/>
    </row>
    <row r="10" spans="1:9" x14ac:dyDescent="0.25">
      <c r="A10" t="s">
        <v>12</v>
      </c>
      <c r="B10" s="39">
        <v>0</v>
      </c>
      <c r="C10" s="39"/>
      <c r="D10" s="39">
        <v>1830683</v>
      </c>
      <c r="E10" s="39">
        <v>1830683</v>
      </c>
      <c r="F10" s="39">
        <v>1802429.29</v>
      </c>
      <c r="G10" s="39">
        <v>28253.709999999963</v>
      </c>
      <c r="H10" s="39"/>
      <c r="I10" s="39"/>
    </row>
    <row r="11" spans="1:9" x14ac:dyDescent="0.25">
      <c r="B11" s="39"/>
      <c r="C11" s="39"/>
      <c r="D11" s="39"/>
      <c r="E11" s="39"/>
      <c r="F11" s="39"/>
      <c r="G11" s="39"/>
      <c r="I11" s="39"/>
    </row>
    <row r="12" spans="1:9" x14ac:dyDescent="0.25">
      <c r="A12" t="s">
        <v>13</v>
      </c>
      <c r="B12" s="39">
        <v>18050000</v>
      </c>
      <c r="C12" s="39">
        <v>5000000</v>
      </c>
      <c r="D12" s="39">
        <v>23050000</v>
      </c>
      <c r="E12" s="39">
        <v>20609943.75</v>
      </c>
      <c r="F12" s="39">
        <v>12443293.09</v>
      </c>
      <c r="G12" s="39">
        <v>8206706.9100000001</v>
      </c>
      <c r="I12" s="39"/>
    </row>
    <row r="13" spans="1:9" x14ac:dyDescent="0.25">
      <c r="A13" t="s">
        <v>14</v>
      </c>
      <c r="B13" s="39">
        <v>17328000</v>
      </c>
      <c r="C13" s="39"/>
      <c r="D13" s="39">
        <v>17328000</v>
      </c>
      <c r="E13" s="39">
        <v>17328000</v>
      </c>
      <c r="F13" s="39">
        <v>10958222.92</v>
      </c>
      <c r="G13" s="39">
        <v>6369777.0800000001</v>
      </c>
      <c r="I13" s="39"/>
    </row>
    <row r="14" spans="1:9" x14ac:dyDescent="0.25">
      <c r="A14" t="s">
        <v>11</v>
      </c>
      <c r="B14" s="39">
        <v>722000</v>
      </c>
      <c r="C14" s="39"/>
      <c r="D14" s="39">
        <v>722000</v>
      </c>
      <c r="E14" s="39">
        <v>722000</v>
      </c>
      <c r="F14" s="39">
        <v>670532.67000000004</v>
      </c>
      <c r="G14" s="39">
        <v>51467.329999999958</v>
      </c>
      <c r="I14" s="39"/>
    </row>
    <row r="15" spans="1:9" x14ac:dyDescent="0.25">
      <c r="A15" t="s">
        <v>25</v>
      </c>
      <c r="B15" s="39"/>
      <c r="C15" s="39">
        <v>5000000</v>
      </c>
      <c r="D15" s="39">
        <v>5000000</v>
      </c>
      <c r="E15" s="39">
        <v>2559943.75</v>
      </c>
      <c r="F15" s="39">
        <v>814537.5</v>
      </c>
      <c r="G15" s="39">
        <v>1785462.5</v>
      </c>
      <c r="I15" s="39"/>
    </row>
    <row r="16" spans="1:9" x14ac:dyDescent="0.25">
      <c r="B16" s="39"/>
      <c r="C16" s="39"/>
      <c r="D16" s="39"/>
      <c r="E16" s="39"/>
      <c r="F16" s="39"/>
      <c r="G16" s="39"/>
      <c r="I16" s="39"/>
    </row>
    <row r="17" spans="1:9" x14ac:dyDescent="0.25">
      <c r="A17" t="s">
        <v>15</v>
      </c>
      <c r="B17" s="39">
        <v>0</v>
      </c>
      <c r="C17" s="39">
        <v>33000000</v>
      </c>
      <c r="D17" s="39">
        <v>33000000</v>
      </c>
      <c r="E17" s="39">
        <v>27000000</v>
      </c>
      <c r="F17" s="39">
        <v>27000000</v>
      </c>
      <c r="G17" s="39">
        <v>0</v>
      </c>
      <c r="I17" s="39"/>
    </row>
    <row r="18" spans="1:9" x14ac:dyDescent="0.25">
      <c r="A18" t="s">
        <v>16</v>
      </c>
      <c r="B18" s="39"/>
      <c r="C18" s="39">
        <v>20000000</v>
      </c>
      <c r="D18" s="39">
        <v>20000000</v>
      </c>
      <c r="E18" s="39">
        <v>14000000</v>
      </c>
      <c r="F18" s="39">
        <v>14000000</v>
      </c>
      <c r="G18" s="39">
        <v>0</v>
      </c>
      <c r="I18" s="39"/>
    </row>
    <row r="19" spans="1:9" x14ac:dyDescent="0.25">
      <c r="A19" t="s">
        <v>17</v>
      </c>
      <c r="B19" s="39"/>
      <c r="C19" s="39">
        <v>13000000</v>
      </c>
      <c r="D19" s="39">
        <v>13000000</v>
      </c>
      <c r="E19" s="39">
        <v>13000000</v>
      </c>
      <c r="F19" s="39">
        <v>13000000</v>
      </c>
      <c r="G19" s="39">
        <v>0</v>
      </c>
      <c r="I19" s="39"/>
    </row>
    <row r="20" spans="1:9" x14ac:dyDescent="0.25">
      <c r="B20" s="39"/>
      <c r="C20" s="39"/>
      <c r="D20" s="39"/>
      <c r="E20" s="39"/>
      <c r="F20" s="39"/>
      <c r="G20" s="39"/>
      <c r="I20" s="39"/>
    </row>
    <row r="21" spans="1:9" x14ac:dyDescent="0.25">
      <c r="A21" t="s">
        <v>18</v>
      </c>
      <c r="B21" s="39">
        <v>1950000</v>
      </c>
      <c r="C21" s="39">
        <v>6550000</v>
      </c>
      <c r="D21" s="39">
        <v>8500000</v>
      </c>
      <c r="E21" s="39">
        <v>8499999.5999999996</v>
      </c>
      <c r="F21" s="39">
        <v>2829550</v>
      </c>
      <c r="G21" s="39">
        <v>1420450</v>
      </c>
      <c r="I21" s="39"/>
    </row>
    <row r="22" spans="1:9" x14ac:dyDescent="0.25">
      <c r="A22" t="s">
        <v>17</v>
      </c>
      <c r="B22" s="39">
        <v>1950000</v>
      </c>
      <c r="C22" s="39">
        <v>3550000</v>
      </c>
      <c r="D22" s="39">
        <v>5500000</v>
      </c>
      <c r="E22" s="39">
        <v>5499999.5999999996</v>
      </c>
      <c r="F22" s="39">
        <v>2829550</v>
      </c>
      <c r="G22" s="39">
        <v>1420450</v>
      </c>
      <c r="I22" s="39"/>
    </row>
    <row r="23" spans="1:9" x14ac:dyDescent="0.25">
      <c r="A23" t="s">
        <v>26</v>
      </c>
      <c r="B23" s="39"/>
      <c r="C23" s="39">
        <v>3000000</v>
      </c>
      <c r="D23" s="39">
        <v>3000000</v>
      </c>
      <c r="E23" s="39">
        <v>3000000</v>
      </c>
      <c r="F23" s="39">
        <v>0</v>
      </c>
      <c r="G23" s="39">
        <v>0</v>
      </c>
      <c r="I23" s="39"/>
    </row>
    <row r="24" spans="1:9" x14ac:dyDescent="0.25">
      <c r="B24" s="39"/>
      <c r="C24" s="39"/>
      <c r="D24" s="39"/>
      <c r="E24" s="39"/>
      <c r="F24" s="39"/>
      <c r="G24" s="39"/>
      <c r="I24" s="39"/>
    </row>
    <row r="25" spans="1:9" x14ac:dyDescent="0.25">
      <c r="B25" s="39"/>
      <c r="C25" s="39"/>
      <c r="D25" s="39"/>
      <c r="E25" s="39"/>
      <c r="F25" s="39"/>
      <c r="G25" s="39"/>
      <c r="I25" s="39"/>
    </row>
    <row r="26" spans="1:9" x14ac:dyDescent="0.25">
      <c r="A26" t="s">
        <v>19</v>
      </c>
      <c r="B26" s="40">
        <v>95804700</v>
      </c>
      <c r="C26" s="40">
        <v>44550000</v>
      </c>
      <c r="D26" s="40">
        <v>140354700</v>
      </c>
      <c r="E26" s="40">
        <v>131914643.34999999</v>
      </c>
      <c r="F26" s="40">
        <v>117806789.78000002</v>
      </c>
      <c r="G26" s="40">
        <v>9897910.2200000007</v>
      </c>
      <c r="I26" s="40"/>
    </row>
    <row r="33" spans="1:12" x14ac:dyDescent="0.25">
      <c r="A33" t="s">
        <v>27</v>
      </c>
    </row>
    <row r="34" spans="1:12" x14ac:dyDescent="0.25">
      <c r="B34" s="39"/>
      <c r="C34" s="39"/>
      <c r="D34" s="39"/>
      <c r="E34" s="39"/>
      <c r="F34" s="39"/>
      <c r="G34" s="39"/>
    </row>
    <row r="35" spans="1:12" x14ac:dyDescent="0.25">
      <c r="B35" s="39"/>
      <c r="C35" s="39"/>
      <c r="D35" s="39"/>
      <c r="E35" s="39"/>
      <c r="F35" s="39"/>
      <c r="G35" s="39"/>
    </row>
    <row r="36" spans="1:12" x14ac:dyDescent="0.25">
      <c r="A36" t="s">
        <v>28</v>
      </c>
      <c r="B36" s="39" t="s">
        <v>1</v>
      </c>
      <c r="C36" s="39" t="s">
        <v>2</v>
      </c>
      <c r="D36" s="39" t="s">
        <v>3</v>
      </c>
      <c r="E36" s="39" t="s">
        <v>4</v>
      </c>
      <c r="F36" s="39" t="s">
        <v>5</v>
      </c>
      <c r="G36" s="39" t="s">
        <v>6</v>
      </c>
    </row>
    <row r="37" spans="1:12" x14ac:dyDescent="0.25">
      <c r="A37" t="s">
        <v>29</v>
      </c>
      <c r="B37" s="39">
        <v>70700000</v>
      </c>
      <c r="C37" s="39">
        <v>2400000</v>
      </c>
      <c r="D37" s="39">
        <v>73100000</v>
      </c>
      <c r="E37" s="39">
        <v>73100000</v>
      </c>
      <c r="F37" s="39">
        <v>73100000</v>
      </c>
      <c r="G37" s="39">
        <v>0</v>
      </c>
    </row>
    <row r="38" spans="1:12" x14ac:dyDescent="0.25">
      <c r="B38" s="39"/>
      <c r="C38" s="39"/>
      <c r="D38" s="39"/>
      <c r="E38" s="39"/>
      <c r="F38" s="39"/>
      <c r="G38" s="39"/>
    </row>
    <row r="39" spans="1:12" x14ac:dyDescent="0.25">
      <c r="A39" t="s">
        <v>13</v>
      </c>
      <c r="B39" s="39">
        <v>21405003</v>
      </c>
      <c r="C39" s="39">
        <v>-17905003</v>
      </c>
      <c r="D39" s="39">
        <v>3500000</v>
      </c>
      <c r="E39" s="39">
        <v>3500000</v>
      </c>
      <c r="F39" s="39">
        <v>3500000</v>
      </c>
      <c r="G39" s="39">
        <v>0</v>
      </c>
    </row>
    <row r="40" spans="1:12" x14ac:dyDescent="0.25">
      <c r="B40" s="39"/>
      <c r="C40" s="39"/>
      <c r="D40" s="39"/>
      <c r="E40" s="39"/>
      <c r="F40" s="39"/>
      <c r="G40" s="39"/>
    </row>
    <row r="41" spans="1:12" x14ac:dyDescent="0.25">
      <c r="A41" t="s">
        <v>18</v>
      </c>
      <c r="B41" s="39">
        <v>26876000</v>
      </c>
      <c r="C41" s="39">
        <v>43355003</v>
      </c>
      <c r="D41" s="39">
        <v>70231003</v>
      </c>
      <c r="E41" s="39">
        <v>64600000</v>
      </c>
      <c r="F41" s="39">
        <v>64600000</v>
      </c>
      <c r="G41" s="39">
        <v>5631003</v>
      </c>
    </row>
    <row r="42" spans="1:12" x14ac:dyDescent="0.25">
      <c r="B42" s="39"/>
      <c r="C42" s="39"/>
      <c r="D42" s="39"/>
      <c r="E42" s="39"/>
      <c r="F42" s="39"/>
      <c r="G42" s="39"/>
    </row>
    <row r="43" spans="1:12" x14ac:dyDescent="0.25">
      <c r="A43" t="s">
        <v>30</v>
      </c>
      <c r="B43" s="39">
        <v>0</v>
      </c>
      <c r="C43" s="39">
        <v>6571308.4500000002</v>
      </c>
      <c r="D43" s="39">
        <v>6571308.4500000002</v>
      </c>
      <c r="E43" s="39">
        <v>6571308.4500000002</v>
      </c>
      <c r="F43" s="39">
        <v>6571308.4500000002</v>
      </c>
      <c r="G43" s="39">
        <v>0</v>
      </c>
      <c r="K43" t="s">
        <v>18</v>
      </c>
    </row>
    <row r="44" spans="1:12" x14ac:dyDescent="0.25">
      <c r="B44" s="39"/>
      <c r="C44" s="39"/>
      <c r="D44" s="39"/>
      <c r="E44" s="39"/>
      <c r="F44" s="39"/>
      <c r="G44" s="39"/>
    </row>
    <row r="45" spans="1:12" x14ac:dyDescent="0.25">
      <c r="B45" s="39"/>
      <c r="C45" s="39"/>
      <c r="D45" s="39"/>
      <c r="E45" s="39"/>
      <c r="F45" s="39"/>
      <c r="G45" s="39"/>
      <c r="K45" t="s">
        <v>31</v>
      </c>
      <c r="L45" s="39">
        <v>70231003</v>
      </c>
    </row>
    <row r="46" spans="1:12" x14ac:dyDescent="0.25">
      <c r="A46" t="s">
        <v>19</v>
      </c>
      <c r="B46" s="40">
        <v>118981003</v>
      </c>
      <c r="C46" s="40">
        <v>34421308.450000003</v>
      </c>
      <c r="D46" s="40">
        <v>153402311.44999999</v>
      </c>
      <c r="E46" s="40">
        <v>147771308.44999999</v>
      </c>
      <c r="F46" s="40">
        <v>147771308.44999999</v>
      </c>
      <c r="G46" s="40">
        <v>5631003</v>
      </c>
      <c r="K46" t="s">
        <v>23</v>
      </c>
      <c r="L46" s="39">
        <v>64600000</v>
      </c>
    </row>
    <row r="47" spans="1:12" x14ac:dyDescent="0.25">
      <c r="K47" t="s">
        <v>32</v>
      </c>
      <c r="L47" s="39">
        <v>5631003</v>
      </c>
    </row>
    <row r="48" spans="1:12" x14ac:dyDescent="0.25">
      <c r="K48" t="s">
        <v>33</v>
      </c>
      <c r="L48" s="39">
        <v>38739760.189999998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G18" sqref="A1:G18"/>
    </sheetView>
  </sheetViews>
  <sheetFormatPr baseColWidth="10" defaultRowHeight="15" x14ac:dyDescent="0.25"/>
  <cols>
    <col min="1" max="1" width="61.42578125" style="61" customWidth="1"/>
    <col min="2" max="2" width="12.28515625" style="61" bestFit="1" customWidth="1"/>
    <col min="3" max="3" width="14.42578125" style="61" customWidth="1"/>
    <col min="4" max="6" width="13.28515625" style="61" bestFit="1" customWidth="1"/>
    <col min="7" max="7" width="12.28515625" style="61" bestFit="1" customWidth="1"/>
  </cols>
  <sheetData>
    <row r="1" spans="1:7" x14ac:dyDescent="0.25">
      <c r="A1" s="112" t="s">
        <v>165</v>
      </c>
      <c r="B1" s="113"/>
      <c r="C1" s="113"/>
      <c r="D1" s="113"/>
      <c r="E1" s="113"/>
      <c r="F1" s="113"/>
      <c r="G1" s="114"/>
    </row>
    <row r="2" spans="1:7" x14ac:dyDescent="0.25">
      <c r="A2" s="115" t="s">
        <v>35</v>
      </c>
      <c r="B2" s="116"/>
      <c r="C2" s="116"/>
      <c r="D2" s="116"/>
      <c r="E2" s="116"/>
      <c r="F2" s="116"/>
      <c r="G2" s="117"/>
    </row>
    <row r="3" spans="1:7" x14ac:dyDescent="0.25">
      <c r="A3" s="115" t="s">
        <v>36</v>
      </c>
      <c r="B3" s="116"/>
      <c r="C3" s="116"/>
      <c r="D3" s="116"/>
      <c r="E3" s="116"/>
      <c r="F3" s="116"/>
      <c r="G3" s="117"/>
    </row>
    <row r="4" spans="1:7" ht="15.75" thickBot="1" x14ac:dyDescent="0.3">
      <c r="A4" s="118" t="s">
        <v>48</v>
      </c>
      <c r="B4" s="119"/>
      <c r="C4" s="119"/>
      <c r="D4" s="119"/>
      <c r="E4" s="119"/>
      <c r="F4" s="119"/>
      <c r="G4" s="120"/>
    </row>
    <row r="5" spans="1:7" ht="15.75" thickBot="1" x14ac:dyDescent="0.3">
      <c r="A5" s="121" t="s">
        <v>37</v>
      </c>
      <c r="B5" s="124" t="s">
        <v>38</v>
      </c>
      <c r="C5" s="125"/>
      <c r="D5" s="125"/>
      <c r="E5" s="125"/>
      <c r="F5" s="126"/>
      <c r="G5" s="121" t="s">
        <v>39</v>
      </c>
    </row>
    <row r="6" spans="1:7" ht="24.75" thickBot="1" x14ac:dyDescent="0.3">
      <c r="A6" s="122"/>
      <c r="B6" s="41" t="s">
        <v>40</v>
      </c>
      <c r="C6" s="41" t="s">
        <v>41</v>
      </c>
      <c r="D6" s="41" t="s">
        <v>42</v>
      </c>
      <c r="E6" s="41" t="s">
        <v>43</v>
      </c>
      <c r="F6" s="41" t="s">
        <v>44</v>
      </c>
      <c r="G6" s="123"/>
    </row>
    <row r="7" spans="1:7" ht="15.75" thickBot="1" x14ac:dyDescent="0.3">
      <c r="A7" s="122"/>
      <c r="B7" s="41"/>
      <c r="C7" s="41"/>
      <c r="D7" s="41"/>
      <c r="E7" s="41"/>
      <c r="F7" s="41"/>
      <c r="G7" s="42"/>
    </row>
    <row r="8" spans="1:7" ht="15.75" thickBot="1" x14ac:dyDescent="0.3">
      <c r="A8" s="123"/>
      <c r="B8" s="43">
        <v>1</v>
      </c>
      <c r="C8" s="43">
        <v>2</v>
      </c>
      <c r="D8" s="43" t="s">
        <v>45</v>
      </c>
      <c r="E8" s="43">
        <v>4</v>
      </c>
      <c r="F8" s="43">
        <v>5</v>
      </c>
      <c r="G8" s="44" t="s">
        <v>46</v>
      </c>
    </row>
    <row r="9" spans="1:7" x14ac:dyDescent="0.25">
      <c r="A9" s="46"/>
      <c r="B9" s="47"/>
      <c r="C9" s="48"/>
      <c r="D9" s="49"/>
      <c r="E9" s="48"/>
      <c r="F9" s="47"/>
      <c r="G9" s="50"/>
    </row>
    <row r="10" spans="1:7" x14ac:dyDescent="0.25">
      <c r="A10" s="45" t="s">
        <v>165</v>
      </c>
      <c r="B10" s="51">
        <v>10000000</v>
      </c>
      <c r="C10" s="52">
        <v>0</v>
      </c>
      <c r="D10" s="51">
        <f>B10+C10</f>
        <v>10000000</v>
      </c>
      <c r="E10" s="52">
        <v>10000000</v>
      </c>
      <c r="F10" s="51">
        <v>0</v>
      </c>
      <c r="G10" s="53">
        <f t="shared" ref="G10" si="0">D10-E10</f>
        <v>0</v>
      </c>
    </row>
    <row r="11" spans="1:7" ht="15.75" thickBot="1" x14ac:dyDescent="0.3">
      <c r="A11" s="45"/>
      <c r="B11" s="54"/>
      <c r="C11" s="55"/>
      <c r="D11" s="51"/>
      <c r="E11" s="55"/>
      <c r="F11" s="54"/>
      <c r="G11" s="53"/>
    </row>
    <row r="12" spans="1:7" ht="15.75" thickBot="1" x14ac:dyDescent="0.3">
      <c r="A12" s="56" t="s">
        <v>47</v>
      </c>
      <c r="B12" s="57">
        <f>SUM(B9:B11)</f>
        <v>10000000</v>
      </c>
      <c r="C12" s="58">
        <f>SUM(C9:C11)</f>
        <v>0</v>
      </c>
      <c r="D12" s="59">
        <f>SUM(B12,C12)</f>
        <v>10000000</v>
      </c>
      <c r="E12" s="58">
        <f>SUM(E9:E11)</f>
        <v>10000000</v>
      </c>
      <c r="F12" s="57">
        <f>SUM(F9:F11)</f>
        <v>0</v>
      </c>
      <c r="G12" s="60">
        <f>D12-E12</f>
        <v>0</v>
      </c>
    </row>
    <row r="13" spans="1:7" x14ac:dyDescent="0.25">
      <c r="A13" s="110" t="s">
        <v>49</v>
      </c>
      <c r="B13" s="110"/>
      <c r="C13" s="110"/>
      <c r="D13" s="110"/>
      <c r="E13" s="110"/>
      <c r="F13" s="110"/>
      <c r="G13" s="110"/>
    </row>
    <row r="17" spans="1:7" x14ac:dyDescent="0.25">
      <c r="A17" s="62" t="s">
        <v>50</v>
      </c>
      <c r="B17" s="63"/>
      <c r="C17" s="64"/>
      <c r="D17" s="63"/>
      <c r="E17" s="111" t="s">
        <v>51</v>
      </c>
      <c r="F17" s="111"/>
      <c r="G17" s="65"/>
    </row>
    <row r="18" spans="1:7" x14ac:dyDescent="0.25">
      <c r="A18" s="62" t="s">
        <v>52</v>
      </c>
      <c r="B18" s="63"/>
      <c r="C18" s="64"/>
      <c r="D18" s="63"/>
      <c r="E18" s="111" t="s">
        <v>53</v>
      </c>
      <c r="F18" s="111"/>
      <c r="G18" s="65"/>
    </row>
  </sheetData>
  <mergeCells count="10">
    <mergeCell ref="A13:G13"/>
    <mergeCell ref="E17:F17"/>
    <mergeCell ref="E18:F18"/>
    <mergeCell ref="A1:G1"/>
    <mergeCell ref="A2:G2"/>
    <mergeCell ref="A3:G3"/>
    <mergeCell ref="A4:G4"/>
    <mergeCell ref="A5:A8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G25" sqref="A1:G25"/>
    </sheetView>
  </sheetViews>
  <sheetFormatPr baseColWidth="10" defaultRowHeight="15" x14ac:dyDescent="0.25"/>
  <cols>
    <col min="1" max="7" width="22.7109375" customWidth="1"/>
  </cols>
  <sheetData>
    <row r="1" spans="1:7" x14ac:dyDescent="0.25">
      <c r="A1" s="127" t="s">
        <v>166</v>
      </c>
      <c r="B1" s="128"/>
      <c r="C1" s="128"/>
      <c r="D1" s="128"/>
      <c r="E1" s="128"/>
      <c r="F1" s="128"/>
      <c r="G1" s="129"/>
    </row>
    <row r="2" spans="1:7" x14ac:dyDescent="0.25">
      <c r="A2" s="127" t="s">
        <v>54</v>
      </c>
      <c r="B2" s="128"/>
      <c r="C2" s="128"/>
      <c r="D2" s="128"/>
      <c r="E2" s="128"/>
      <c r="F2" s="128"/>
      <c r="G2" s="129"/>
    </row>
    <row r="3" spans="1:7" ht="15.75" thickBot="1" x14ac:dyDescent="0.3">
      <c r="A3" s="130" t="s">
        <v>48</v>
      </c>
      <c r="B3" s="131"/>
      <c r="C3" s="131"/>
      <c r="D3" s="131"/>
      <c r="E3" s="131"/>
      <c r="F3" s="131"/>
      <c r="G3" s="132"/>
    </row>
    <row r="4" spans="1:7" ht="15.75" thickBot="1" x14ac:dyDescent="0.3">
      <c r="A4" s="133" t="s">
        <v>37</v>
      </c>
      <c r="B4" s="136" t="s">
        <v>38</v>
      </c>
      <c r="C4" s="137"/>
      <c r="D4" s="137"/>
      <c r="E4" s="137"/>
      <c r="F4" s="138"/>
      <c r="G4" s="121" t="s">
        <v>39</v>
      </c>
    </row>
    <row r="5" spans="1:7" ht="24.75" thickBot="1" x14ac:dyDescent="0.3">
      <c r="A5" s="134"/>
      <c r="B5" s="41" t="s">
        <v>40</v>
      </c>
      <c r="C5" s="41" t="s">
        <v>41</v>
      </c>
      <c r="D5" s="41" t="s">
        <v>42</v>
      </c>
      <c r="E5" s="41" t="s">
        <v>43</v>
      </c>
      <c r="F5" s="41" t="s">
        <v>44</v>
      </c>
      <c r="G5" s="123"/>
    </row>
    <row r="6" spans="1:7" ht="15.75" thickBot="1" x14ac:dyDescent="0.3">
      <c r="A6" s="135"/>
      <c r="B6" s="43">
        <v>1</v>
      </c>
      <c r="C6" s="43">
        <v>2</v>
      </c>
      <c r="D6" s="43" t="s">
        <v>45</v>
      </c>
      <c r="E6" s="43">
        <v>4</v>
      </c>
      <c r="F6" s="43">
        <v>5</v>
      </c>
      <c r="G6" s="44" t="s">
        <v>46</v>
      </c>
    </row>
    <row r="7" spans="1:7" x14ac:dyDescent="0.25">
      <c r="A7" s="66"/>
      <c r="B7" s="47"/>
      <c r="C7" s="48"/>
      <c r="D7" s="47"/>
      <c r="E7" s="48"/>
      <c r="F7" s="47"/>
      <c r="G7" s="67"/>
    </row>
    <row r="8" spans="1:7" x14ac:dyDescent="0.25">
      <c r="A8" s="68" t="s">
        <v>55</v>
      </c>
      <c r="B8" s="51">
        <v>0</v>
      </c>
      <c r="C8" s="52">
        <v>0</v>
      </c>
      <c r="D8" s="69">
        <v>0</v>
      </c>
      <c r="E8" s="52">
        <v>0</v>
      </c>
      <c r="F8" s="51">
        <v>0</v>
      </c>
      <c r="G8" s="70">
        <v>0</v>
      </c>
    </row>
    <row r="9" spans="1:7" x14ac:dyDescent="0.25">
      <c r="A9" s="71"/>
      <c r="B9" s="54"/>
      <c r="C9" s="55"/>
      <c r="D9" s="54"/>
      <c r="E9" s="55"/>
      <c r="F9" s="54"/>
      <c r="G9" s="72"/>
    </row>
    <row r="10" spans="1:7" x14ac:dyDescent="0.25">
      <c r="A10" s="68" t="s">
        <v>56</v>
      </c>
      <c r="B10" s="51">
        <v>0</v>
      </c>
      <c r="C10" s="52">
        <v>0</v>
      </c>
      <c r="D10" s="69">
        <v>0</v>
      </c>
      <c r="E10" s="52">
        <v>0</v>
      </c>
      <c r="F10" s="51">
        <v>0</v>
      </c>
      <c r="G10" s="70">
        <v>0</v>
      </c>
    </row>
    <row r="11" spans="1:7" x14ac:dyDescent="0.25">
      <c r="A11" s="71"/>
      <c r="B11" s="54"/>
      <c r="C11" s="55"/>
      <c r="D11" s="54"/>
      <c r="E11" s="55"/>
      <c r="F11" s="54"/>
      <c r="G11" s="72"/>
    </row>
    <row r="12" spans="1:7" ht="24" x14ac:dyDescent="0.25">
      <c r="A12" s="68" t="s">
        <v>57</v>
      </c>
      <c r="B12" s="51">
        <v>0</v>
      </c>
      <c r="C12" s="52">
        <v>0</v>
      </c>
      <c r="D12" s="69">
        <v>0</v>
      </c>
      <c r="E12" s="52">
        <v>0</v>
      </c>
      <c r="F12" s="51">
        <v>0</v>
      </c>
      <c r="G12" s="70">
        <v>0</v>
      </c>
    </row>
    <row r="13" spans="1:7" x14ac:dyDescent="0.25">
      <c r="A13" s="71"/>
      <c r="B13" s="54"/>
      <c r="C13" s="55"/>
      <c r="D13" s="54"/>
      <c r="E13" s="55"/>
      <c r="F13" s="54"/>
      <c r="G13" s="72"/>
    </row>
    <row r="14" spans="1:7" x14ac:dyDescent="0.25">
      <c r="A14" s="68" t="s">
        <v>58</v>
      </c>
      <c r="B14" s="51">
        <v>0</v>
      </c>
      <c r="C14" s="52">
        <v>0</v>
      </c>
      <c r="D14" s="69">
        <v>0</v>
      </c>
      <c r="E14" s="52">
        <v>0</v>
      </c>
      <c r="F14" s="51">
        <v>0</v>
      </c>
      <c r="G14" s="70">
        <v>0</v>
      </c>
    </row>
    <row r="15" spans="1:7" x14ac:dyDescent="0.25">
      <c r="A15" s="71"/>
      <c r="B15" s="54"/>
      <c r="C15" s="55"/>
      <c r="D15" s="54"/>
      <c r="E15" s="55"/>
      <c r="F15" s="54"/>
      <c r="G15" s="72"/>
    </row>
    <row r="16" spans="1:7" x14ac:dyDescent="0.25">
      <c r="A16" s="68" t="s">
        <v>59</v>
      </c>
      <c r="B16" s="51">
        <v>10000000</v>
      </c>
      <c r="C16" s="52">
        <v>0</v>
      </c>
      <c r="D16" s="51">
        <f>B16+C16</f>
        <v>10000000</v>
      </c>
      <c r="E16" s="52">
        <v>10000000</v>
      </c>
      <c r="F16" s="51">
        <v>0</v>
      </c>
      <c r="G16" s="53">
        <f t="shared" ref="G16" si="0">D16-E16</f>
        <v>0</v>
      </c>
    </row>
    <row r="17" spans="1:7" ht="15.75" thickBot="1" x14ac:dyDescent="0.3">
      <c r="A17" s="71"/>
      <c r="B17" s="54"/>
      <c r="C17" s="55"/>
      <c r="D17" s="54"/>
      <c r="E17" s="55"/>
      <c r="F17" s="54"/>
      <c r="G17" s="72"/>
    </row>
    <row r="18" spans="1:7" ht="15.75" thickBot="1" x14ac:dyDescent="0.3">
      <c r="A18" s="56" t="s">
        <v>47</v>
      </c>
      <c r="B18" s="57">
        <f>SUM(B8:B17)</f>
        <v>10000000</v>
      </c>
      <c r="C18" s="57">
        <f t="shared" ref="C18:G18" si="1">SUM(C8:C17)</f>
        <v>0</v>
      </c>
      <c r="D18" s="57">
        <f t="shared" si="1"/>
        <v>10000000</v>
      </c>
      <c r="E18" s="57">
        <f t="shared" si="1"/>
        <v>10000000</v>
      </c>
      <c r="F18" s="57">
        <f t="shared" si="1"/>
        <v>0</v>
      </c>
      <c r="G18" s="57">
        <f t="shared" si="1"/>
        <v>0</v>
      </c>
    </row>
    <row r="19" spans="1:7" ht="15.75" thickBot="1" x14ac:dyDescent="0.3"/>
    <row r="20" spans="1:7" ht="15" customHeight="1" x14ac:dyDescent="0.25">
      <c r="A20" s="110" t="s">
        <v>49</v>
      </c>
      <c r="B20" s="110"/>
      <c r="C20" s="110"/>
      <c r="D20" s="110"/>
      <c r="E20" s="110"/>
      <c r="F20" s="110"/>
      <c r="G20" s="110"/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1"/>
      <c r="B22" s="61"/>
      <c r="C22" s="61"/>
      <c r="D22" s="61"/>
      <c r="E22" s="61"/>
      <c r="F22" s="61"/>
      <c r="G22" s="61"/>
    </row>
    <row r="23" spans="1:7" x14ac:dyDescent="0.25">
      <c r="A23" s="61"/>
      <c r="B23" s="61"/>
      <c r="C23" s="61"/>
      <c r="D23" s="61"/>
      <c r="E23" s="61"/>
      <c r="F23" s="61"/>
      <c r="G23" s="61"/>
    </row>
    <row r="24" spans="1:7" x14ac:dyDescent="0.25">
      <c r="A24" s="62" t="s">
        <v>50</v>
      </c>
      <c r="B24" s="63"/>
      <c r="C24" s="64"/>
      <c r="D24" s="63"/>
      <c r="E24" s="111" t="s">
        <v>51</v>
      </c>
      <c r="F24" s="111"/>
      <c r="G24" s="65"/>
    </row>
    <row r="25" spans="1:7" x14ac:dyDescent="0.25">
      <c r="A25" s="62" t="s">
        <v>52</v>
      </c>
      <c r="B25" s="63"/>
      <c r="C25" s="64"/>
      <c r="D25" s="63"/>
      <c r="E25" s="111" t="s">
        <v>53</v>
      </c>
      <c r="F25" s="111"/>
      <c r="G25" s="65"/>
    </row>
  </sheetData>
  <mergeCells count="9">
    <mergeCell ref="A20:G20"/>
    <mergeCell ref="E24:F24"/>
    <mergeCell ref="E25:F25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workbookViewId="0">
      <selection activeCell="G86" sqref="A1:G86"/>
    </sheetView>
  </sheetViews>
  <sheetFormatPr baseColWidth="10" defaultRowHeight="15" x14ac:dyDescent="0.25"/>
  <cols>
    <col min="1" max="1" width="61" style="88" bestFit="1" customWidth="1"/>
    <col min="2" max="3" width="12.7109375" bestFit="1" customWidth="1"/>
    <col min="4" max="6" width="13.7109375" bestFit="1" customWidth="1"/>
    <col min="7" max="7" width="11.7109375" bestFit="1" customWidth="1"/>
  </cols>
  <sheetData>
    <row r="1" spans="1:7" x14ac:dyDescent="0.25">
      <c r="A1" s="139" t="s">
        <v>165</v>
      </c>
      <c r="B1" s="140"/>
      <c r="C1" s="140"/>
      <c r="D1" s="140"/>
      <c r="E1" s="140"/>
      <c r="F1" s="140"/>
      <c r="G1" s="141"/>
    </row>
    <row r="2" spans="1:7" x14ac:dyDescent="0.25">
      <c r="A2" s="127" t="s">
        <v>35</v>
      </c>
      <c r="B2" s="128"/>
      <c r="C2" s="128"/>
      <c r="D2" s="128"/>
      <c r="E2" s="128"/>
      <c r="F2" s="128"/>
      <c r="G2" s="142"/>
    </row>
    <row r="3" spans="1:7" x14ac:dyDescent="0.25">
      <c r="A3" s="127" t="s">
        <v>60</v>
      </c>
      <c r="B3" s="128"/>
      <c r="C3" s="128"/>
      <c r="D3" s="128"/>
      <c r="E3" s="128"/>
      <c r="F3" s="128"/>
      <c r="G3" s="142"/>
    </row>
    <row r="4" spans="1:7" ht="15.75" thickBot="1" x14ac:dyDescent="0.3">
      <c r="A4" s="130" t="s">
        <v>48</v>
      </c>
      <c r="B4" s="131"/>
      <c r="C4" s="131"/>
      <c r="D4" s="131"/>
      <c r="E4" s="131"/>
      <c r="F4" s="131"/>
      <c r="G4" s="132"/>
    </row>
    <row r="5" spans="1:7" ht="15.75" thickBot="1" x14ac:dyDescent="0.3">
      <c r="A5" s="133" t="s">
        <v>37</v>
      </c>
      <c r="B5" s="136" t="s">
        <v>38</v>
      </c>
      <c r="C5" s="137"/>
      <c r="D5" s="137"/>
      <c r="E5" s="137"/>
      <c r="F5" s="138"/>
      <c r="G5" s="121" t="s">
        <v>39</v>
      </c>
    </row>
    <row r="6" spans="1:7" ht="24.75" thickBot="1" x14ac:dyDescent="0.3">
      <c r="A6" s="134"/>
      <c r="B6" s="41" t="s">
        <v>40</v>
      </c>
      <c r="C6" s="41" t="s">
        <v>41</v>
      </c>
      <c r="D6" s="41" t="s">
        <v>42</v>
      </c>
      <c r="E6" s="41" t="s">
        <v>43</v>
      </c>
      <c r="F6" s="41" t="s">
        <v>44</v>
      </c>
      <c r="G6" s="123"/>
    </row>
    <row r="7" spans="1:7" ht="15.75" thickBot="1" x14ac:dyDescent="0.3">
      <c r="A7" s="135"/>
      <c r="B7" s="43">
        <v>1</v>
      </c>
      <c r="C7" s="43">
        <v>2</v>
      </c>
      <c r="D7" s="43" t="s">
        <v>45</v>
      </c>
      <c r="E7" s="43">
        <v>4</v>
      </c>
      <c r="F7" s="43">
        <v>5</v>
      </c>
      <c r="G7" s="44" t="s">
        <v>46</v>
      </c>
    </row>
    <row r="8" spans="1:7" x14ac:dyDescent="0.25">
      <c r="A8" s="73" t="s">
        <v>61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</row>
    <row r="9" spans="1:7" x14ac:dyDescent="0.25">
      <c r="A9" s="86" t="s">
        <v>62</v>
      </c>
      <c r="B9" s="75">
        <v>0</v>
      </c>
      <c r="C9" s="76">
        <v>0</v>
      </c>
      <c r="D9" s="77">
        <v>0</v>
      </c>
      <c r="E9" s="75">
        <v>0</v>
      </c>
      <c r="F9" s="75">
        <v>0</v>
      </c>
      <c r="G9" s="78">
        <v>0</v>
      </c>
    </row>
    <row r="10" spans="1:7" x14ac:dyDescent="0.25">
      <c r="A10" s="86" t="s">
        <v>63</v>
      </c>
      <c r="B10" s="75">
        <v>0</v>
      </c>
      <c r="C10" s="76">
        <v>0</v>
      </c>
      <c r="D10" s="77">
        <v>0</v>
      </c>
      <c r="E10" s="75">
        <v>0</v>
      </c>
      <c r="F10" s="75">
        <v>0</v>
      </c>
      <c r="G10" s="78">
        <v>0</v>
      </c>
    </row>
    <row r="11" spans="1:7" x14ac:dyDescent="0.25">
      <c r="A11" s="86" t="s">
        <v>64</v>
      </c>
      <c r="B11" s="75">
        <v>0</v>
      </c>
      <c r="C11" s="76">
        <v>0</v>
      </c>
      <c r="D11" s="77">
        <v>0</v>
      </c>
      <c r="E11" s="75">
        <v>0</v>
      </c>
      <c r="F11" s="75">
        <v>0</v>
      </c>
      <c r="G11" s="78">
        <v>0</v>
      </c>
    </row>
    <row r="12" spans="1:7" x14ac:dyDescent="0.25">
      <c r="A12" s="86" t="s">
        <v>65</v>
      </c>
      <c r="B12" s="75">
        <v>0</v>
      </c>
      <c r="C12" s="76">
        <v>0</v>
      </c>
      <c r="D12" s="77">
        <v>0</v>
      </c>
      <c r="E12" s="75">
        <v>0</v>
      </c>
      <c r="F12" s="75">
        <v>0</v>
      </c>
      <c r="G12" s="78">
        <v>0</v>
      </c>
    </row>
    <row r="13" spans="1:7" x14ac:dyDescent="0.25">
      <c r="A13" s="86" t="s">
        <v>66</v>
      </c>
      <c r="B13" s="75">
        <v>0</v>
      </c>
      <c r="C13" s="76">
        <v>0</v>
      </c>
      <c r="D13" s="77">
        <v>0</v>
      </c>
      <c r="E13" s="75">
        <v>0</v>
      </c>
      <c r="F13" s="75">
        <v>0</v>
      </c>
      <c r="G13" s="78">
        <v>0</v>
      </c>
    </row>
    <row r="14" spans="1:7" x14ac:dyDescent="0.25">
      <c r="A14" s="86" t="s">
        <v>67</v>
      </c>
      <c r="B14" s="75">
        <v>0</v>
      </c>
      <c r="C14" s="76">
        <v>0</v>
      </c>
      <c r="D14" s="77">
        <v>0</v>
      </c>
      <c r="E14" s="75">
        <v>0</v>
      </c>
      <c r="F14" s="75">
        <v>0</v>
      </c>
      <c r="G14" s="78">
        <v>0</v>
      </c>
    </row>
    <row r="15" spans="1:7" x14ac:dyDescent="0.25">
      <c r="A15" s="86" t="s">
        <v>68</v>
      </c>
      <c r="B15" s="75">
        <v>0</v>
      </c>
      <c r="C15" s="76">
        <v>0</v>
      </c>
      <c r="D15" s="77">
        <v>0</v>
      </c>
      <c r="E15" s="75">
        <v>0</v>
      </c>
      <c r="F15" s="75">
        <v>0</v>
      </c>
      <c r="G15" s="78">
        <v>0</v>
      </c>
    </row>
    <row r="16" spans="1:7" x14ac:dyDescent="0.25">
      <c r="A16" s="73" t="s">
        <v>69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</row>
    <row r="17" spans="1:7" x14ac:dyDescent="0.25">
      <c r="A17" s="86" t="s">
        <v>70</v>
      </c>
      <c r="B17" s="75">
        <v>0</v>
      </c>
      <c r="C17" s="76">
        <v>0</v>
      </c>
      <c r="D17" s="77">
        <v>0</v>
      </c>
      <c r="E17" s="75">
        <v>0</v>
      </c>
      <c r="F17" s="75">
        <v>0</v>
      </c>
      <c r="G17" s="78">
        <v>0</v>
      </c>
    </row>
    <row r="18" spans="1:7" x14ac:dyDescent="0.25">
      <c r="A18" s="86" t="s">
        <v>71</v>
      </c>
      <c r="B18" s="75">
        <v>0</v>
      </c>
      <c r="C18" s="76">
        <v>0</v>
      </c>
      <c r="D18" s="77">
        <v>0</v>
      </c>
      <c r="E18" s="75">
        <v>0</v>
      </c>
      <c r="F18" s="75">
        <v>0</v>
      </c>
      <c r="G18" s="78">
        <v>0</v>
      </c>
    </row>
    <row r="19" spans="1:7" x14ac:dyDescent="0.25">
      <c r="A19" s="86" t="s">
        <v>72</v>
      </c>
      <c r="B19" s="75">
        <v>0</v>
      </c>
      <c r="C19" s="76">
        <v>0</v>
      </c>
      <c r="D19" s="77">
        <v>0</v>
      </c>
      <c r="E19" s="75">
        <v>0</v>
      </c>
      <c r="F19" s="75">
        <v>0</v>
      </c>
      <c r="G19" s="78">
        <v>0</v>
      </c>
    </row>
    <row r="20" spans="1:7" x14ac:dyDescent="0.25">
      <c r="A20" s="86" t="s">
        <v>73</v>
      </c>
      <c r="B20" s="75">
        <v>0</v>
      </c>
      <c r="C20" s="76">
        <v>0</v>
      </c>
      <c r="D20" s="77">
        <v>0</v>
      </c>
      <c r="E20" s="75">
        <v>0</v>
      </c>
      <c r="F20" s="75">
        <v>0</v>
      </c>
      <c r="G20" s="78">
        <v>0</v>
      </c>
    </row>
    <row r="21" spans="1:7" x14ac:dyDescent="0.25">
      <c r="A21" s="86" t="s">
        <v>74</v>
      </c>
      <c r="B21" s="75">
        <v>0</v>
      </c>
      <c r="C21" s="76">
        <v>0</v>
      </c>
      <c r="D21" s="77">
        <v>0</v>
      </c>
      <c r="E21" s="75">
        <v>0</v>
      </c>
      <c r="F21" s="75">
        <v>0</v>
      </c>
      <c r="G21" s="78">
        <v>0</v>
      </c>
    </row>
    <row r="22" spans="1:7" x14ac:dyDescent="0.25">
      <c r="A22" s="86" t="s">
        <v>75</v>
      </c>
      <c r="B22" s="75">
        <v>0</v>
      </c>
      <c r="C22" s="76">
        <v>0</v>
      </c>
      <c r="D22" s="77">
        <v>0</v>
      </c>
      <c r="E22" s="75">
        <v>0</v>
      </c>
      <c r="F22" s="75">
        <v>0</v>
      </c>
      <c r="G22" s="78">
        <v>0</v>
      </c>
    </row>
    <row r="23" spans="1:7" x14ac:dyDescent="0.25">
      <c r="A23" s="86" t="s">
        <v>76</v>
      </c>
      <c r="B23" s="75">
        <v>0</v>
      </c>
      <c r="C23" s="76">
        <v>0</v>
      </c>
      <c r="D23" s="77">
        <v>0</v>
      </c>
      <c r="E23" s="75">
        <v>0</v>
      </c>
      <c r="F23" s="75">
        <v>0</v>
      </c>
      <c r="G23" s="78">
        <v>0</v>
      </c>
    </row>
    <row r="24" spans="1:7" x14ac:dyDescent="0.25">
      <c r="A24" s="86" t="s">
        <v>77</v>
      </c>
      <c r="B24" s="75">
        <v>0</v>
      </c>
      <c r="C24" s="76">
        <v>0</v>
      </c>
      <c r="D24" s="77">
        <v>0</v>
      </c>
      <c r="E24" s="75">
        <v>0</v>
      </c>
      <c r="F24" s="75">
        <v>0</v>
      </c>
      <c r="G24" s="78">
        <v>0</v>
      </c>
    </row>
    <row r="25" spans="1:7" x14ac:dyDescent="0.25">
      <c r="A25" s="86" t="s">
        <v>78</v>
      </c>
      <c r="B25" s="75">
        <v>0</v>
      </c>
      <c r="C25" s="76">
        <v>0</v>
      </c>
      <c r="D25" s="77">
        <v>0</v>
      </c>
      <c r="E25" s="75">
        <v>0</v>
      </c>
      <c r="F25" s="75">
        <v>0</v>
      </c>
      <c r="G25" s="78">
        <v>0</v>
      </c>
    </row>
    <row r="26" spans="1:7" x14ac:dyDescent="0.25">
      <c r="A26" s="73" t="s">
        <v>79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</row>
    <row r="27" spans="1:7" x14ac:dyDescent="0.25">
      <c r="A27" s="86" t="s">
        <v>80</v>
      </c>
      <c r="B27" s="75">
        <v>0</v>
      </c>
      <c r="C27" s="76">
        <v>0</v>
      </c>
      <c r="D27" s="77">
        <v>0</v>
      </c>
      <c r="E27" s="75">
        <v>0</v>
      </c>
      <c r="F27" s="75">
        <v>0</v>
      </c>
      <c r="G27" s="78">
        <v>0</v>
      </c>
    </row>
    <row r="28" spans="1:7" x14ac:dyDescent="0.25">
      <c r="A28" s="86" t="s">
        <v>81</v>
      </c>
      <c r="B28" s="75">
        <v>0</v>
      </c>
      <c r="C28" s="76">
        <v>0</v>
      </c>
      <c r="D28" s="77">
        <v>0</v>
      </c>
      <c r="E28" s="75">
        <v>0</v>
      </c>
      <c r="F28" s="75">
        <v>0</v>
      </c>
      <c r="G28" s="78">
        <v>0</v>
      </c>
    </row>
    <row r="29" spans="1:7" x14ac:dyDescent="0.25">
      <c r="A29" s="86" t="s">
        <v>82</v>
      </c>
      <c r="B29" s="75">
        <v>0</v>
      </c>
      <c r="C29" s="76">
        <v>0</v>
      </c>
      <c r="D29" s="77">
        <v>0</v>
      </c>
      <c r="E29" s="75">
        <v>0</v>
      </c>
      <c r="F29" s="75">
        <v>0</v>
      </c>
      <c r="G29" s="78">
        <v>0</v>
      </c>
    </row>
    <row r="30" spans="1:7" x14ac:dyDescent="0.25">
      <c r="A30" s="86" t="s">
        <v>83</v>
      </c>
      <c r="B30" s="75">
        <v>0</v>
      </c>
      <c r="C30" s="76">
        <v>0</v>
      </c>
      <c r="D30" s="77">
        <v>0</v>
      </c>
      <c r="E30" s="75">
        <v>0</v>
      </c>
      <c r="F30" s="75">
        <v>0</v>
      </c>
      <c r="G30" s="78">
        <v>0</v>
      </c>
    </row>
    <row r="31" spans="1:7" x14ac:dyDescent="0.25">
      <c r="A31" s="86" t="s">
        <v>84</v>
      </c>
      <c r="B31" s="75">
        <v>0</v>
      </c>
      <c r="C31" s="76">
        <v>0</v>
      </c>
      <c r="D31" s="77">
        <v>0</v>
      </c>
      <c r="E31" s="75">
        <v>0</v>
      </c>
      <c r="F31" s="75">
        <v>0</v>
      </c>
      <c r="G31" s="78">
        <v>0</v>
      </c>
    </row>
    <row r="32" spans="1:7" x14ac:dyDescent="0.25">
      <c r="A32" s="86" t="s">
        <v>85</v>
      </c>
      <c r="B32" s="75">
        <v>0</v>
      </c>
      <c r="C32" s="76">
        <v>0</v>
      </c>
      <c r="D32" s="77">
        <v>0</v>
      </c>
      <c r="E32" s="75">
        <v>0</v>
      </c>
      <c r="F32" s="75">
        <v>0</v>
      </c>
      <c r="G32" s="78">
        <v>0</v>
      </c>
    </row>
    <row r="33" spans="1:7" x14ac:dyDescent="0.25">
      <c r="A33" s="86" t="s">
        <v>86</v>
      </c>
      <c r="B33" s="75">
        <v>0</v>
      </c>
      <c r="C33" s="76">
        <v>0</v>
      </c>
      <c r="D33" s="77">
        <v>0</v>
      </c>
      <c r="E33" s="75">
        <v>0</v>
      </c>
      <c r="F33" s="75">
        <v>0</v>
      </c>
      <c r="G33" s="78">
        <v>0</v>
      </c>
    </row>
    <row r="34" spans="1:7" x14ac:dyDescent="0.25">
      <c r="A34" s="86" t="s">
        <v>87</v>
      </c>
      <c r="B34" s="75">
        <v>0</v>
      </c>
      <c r="C34" s="76">
        <v>0</v>
      </c>
      <c r="D34" s="77">
        <v>0</v>
      </c>
      <c r="E34" s="75">
        <v>0</v>
      </c>
      <c r="F34" s="75">
        <v>0</v>
      </c>
      <c r="G34" s="78">
        <v>0</v>
      </c>
    </row>
    <row r="35" spans="1:7" x14ac:dyDescent="0.25">
      <c r="A35" s="86" t="s">
        <v>88</v>
      </c>
      <c r="B35" s="75">
        <v>0</v>
      </c>
      <c r="C35" s="76">
        <v>0</v>
      </c>
      <c r="D35" s="77">
        <v>0</v>
      </c>
      <c r="E35" s="75">
        <v>0</v>
      </c>
      <c r="F35" s="75">
        <v>0</v>
      </c>
      <c r="G35" s="78">
        <v>0</v>
      </c>
    </row>
    <row r="36" spans="1:7" x14ac:dyDescent="0.25">
      <c r="A36" s="73" t="s">
        <v>89</v>
      </c>
      <c r="B36" s="74">
        <f>SUM(B37:B45)</f>
        <v>10000000</v>
      </c>
      <c r="C36" s="74">
        <f t="shared" ref="C36:G36" si="0">SUM(C37:C45)</f>
        <v>0</v>
      </c>
      <c r="D36" s="74">
        <f t="shared" si="0"/>
        <v>10000000</v>
      </c>
      <c r="E36" s="74">
        <f t="shared" si="0"/>
        <v>10000000</v>
      </c>
      <c r="F36" s="74">
        <f t="shared" si="0"/>
        <v>0</v>
      </c>
      <c r="G36" s="74">
        <f t="shared" si="0"/>
        <v>0</v>
      </c>
    </row>
    <row r="37" spans="1:7" x14ac:dyDescent="0.25">
      <c r="A37" s="86" t="s">
        <v>90</v>
      </c>
      <c r="B37" s="75">
        <v>0</v>
      </c>
      <c r="C37" s="76">
        <v>0</v>
      </c>
      <c r="D37" s="77">
        <v>0</v>
      </c>
      <c r="E37" s="75">
        <v>0</v>
      </c>
      <c r="F37" s="75">
        <v>0</v>
      </c>
      <c r="G37" s="78">
        <v>0</v>
      </c>
    </row>
    <row r="38" spans="1:7" x14ac:dyDescent="0.25">
      <c r="A38" s="86" t="s">
        <v>91</v>
      </c>
      <c r="B38" s="75">
        <v>0</v>
      </c>
      <c r="C38" s="76">
        <v>0</v>
      </c>
      <c r="D38" s="77">
        <v>0</v>
      </c>
      <c r="E38" s="75">
        <v>0</v>
      </c>
      <c r="F38" s="75">
        <v>0</v>
      </c>
      <c r="G38" s="78">
        <v>0</v>
      </c>
    </row>
    <row r="39" spans="1:7" x14ac:dyDescent="0.25">
      <c r="A39" s="86" t="s">
        <v>92</v>
      </c>
      <c r="B39" s="51">
        <v>10000000</v>
      </c>
      <c r="C39" s="52">
        <v>0</v>
      </c>
      <c r="D39" s="51">
        <f>B39+C39</f>
        <v>10000000</v>
      </c>
      <c r="E39" s="52">
        <v>10000000</v>
      </c>
      <c r="F39" s="51">
        <v>0</v>
      </c>
      <c r="G39" s="53">
        <f t="shared" ref="G39" si="1">D39-E39</f>
        <v>0</v>
      </c>
    </row>
    <row r="40" spans="1:7" x14ac:dyDescent="0.25">
      <c r="A40" s="86" t="s">
        <v>93</v>
      </c>
      <c r="B40" s="75">
        <v>0</v>
      </c>
      <c r="C40" s="76">
        <v>0</v>
      </c>
      <c r="D40" s="77">
        <v>0</v>
      </c>
      <c r="E40" s="75">
        <v>0</v>
      </c>
      <c r="F40" s="75">
        <v>0</v>
      </c>
      <c r="G40" s="78">
        <v>0</v>
      </c>
    </row>
    <row r="41" spans="1:7" x14ac:dyDescent="0.25">
      <c r="A41" s="86" t="s">
        <v>58</v>
      </c>
      <c r="B41" s="75">
        <v>0</v>
      </c>
      <c r="C41" s="76">
        <v>0</v>
      </c>
      <c r="D41" s="77">
        <v>0</v>
      </c>
      <c r="E41" s="75">
        <v>0</v>
      </c>
      <c r="F41" s="75">
        <v>0</v>
      </c>
      <c r="G41" s="78">
        <v>0</v>
      </c>
    </row>
    <row r="42" spans="1:7" x14ac:dyDescent="0.25">
      <c r="A42" s="86" t="s">
        <v>94</v>
      </c>
      <c r="B42" s="75">
        <v>0</v>
      </c>
      <c r="C42" s="76">
        <v>0</v>
      </c>
      <c r="D42" s="77">
        <v>0</v>
      </c>
      <c r="E42" s="75">
        <v>0</v>
      </c>
      <c r="F42" s="75">
        <v>0</v>
      </c>
      <c r="G42" s="78">
        <v>0</v>
      </c>
    </row>
    <row r="43" spans="1:7" x14ac:dyDescent="0.25">
      <c r="A43" s="86" t="s">
        <v>95</v>
      </c>
      <c r="B43" s="75">
        <v>0</v>
      </c>
      <c r="C43" s="76">
        <v>0</v>
      </c>
      <c r="D43" s="77">
        <v>0</v>
      </c>
      <c r="E43" s="75">
        <v>0</v>
      </c>
      <c r="F43" s="75">
        <v>0</v>
      </c>
      <c r="G43" s="78">
        <v>0</v>
      </c>
    </row>
    <row r="44" spans="1:7" x14ac:dyDescent="0.25">
      <c r="A44" s="86" t="s">
        <v>96</v>
      </c>
      <c r="B44" s="75">
        <v>0</v>
      </c>
      <c r="C44" s="76">
        <v>0</v>
      </c>
      <c r="D44" s="77">
        <v>0</v>
      </c>
      <c r="E44" s="75">
        <v>0</v>
      </c>
      <c r="F44" s="75">
        <v>0</v>
      </c>
      <c r="G44" s="78">
        <v>0</v>
      </c>
    </row>
    <row r="45" spans="1:7" ht="15.75" thickBot="1" x14ac:dyDescent="0.3">
      <c r="A45" s="87" t="s">
        <v>97</v>
      </c>
      <c r="B45" s="79">
        <v>0</v>
      </c>
      <c r="C45" s="80">
        <v>0</v>
      </c>
      <c r="D45" s="81">
        <v>0</v>
      </c>
      <c r="E45" s="79">
        <v>0</v>
      </c>
      <c r="F45" s="79">
        <v>0</v>
      </c>
      <c r="G45" s="82">
        <v>0</v>
      </c>
    </row>
    <row r="46" spans="1:7" x14ac:dyDescent="0.25">
      <c r="A46" s="73" t="s">
        <v>98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</row>
    <row r="47" spans="1:7" x14ac:dyDescent="0.25">
      <c r="A47" s="86" t="s">
        <v>99</v>
      </c>
      <c r="B47" s="75">
        <v>0</v>
      </c>
      <c r="C47" s="76">
        <v>0</v>
      </c>
      <c r="D47" s="77">
        <v>0</v>
      </c>
      <c r="E47" s="75">
        <v>0</v>
      </c>
      <c r="F47" s="75">
        <v>0</v>
      </c>
      <c r="G47" s="78">
        <v>0</v>
      </c>
    </row>
    <row r="48" spans="1:7" x14ac:dyDescent="0.25">
      <c r="A48" s="86" t="s">
        <v>100</v>
      </c>
      <c r="B48" s="75">
        <v>0</v>
      </c>
      <c r="C48" s="76">
        <v>0</v>
      </c>
      <c r="D48" s="77">
        <v>0</v>
      </c>
      <c r="E48" s="75">
        <v>0</v>
      </c>
      <c r="F48" s="75">
        <v>0</v>
      </c>
      <c r="G48" s="78">
        <v>0</v>
      </c>
    </row>
    <row r="49" spans="1:7" x14ac:dyDescent="0.25">
      <c r="A49" s="86" t="s">
        <v>101</v>
      </c>
      <c r="B49" s="75">
        <v>0</v>
      </c>
      <c r="C49" s="76">
        <v>0</v>
      </c>
      <c r="D49" s="77">
        <v>0</v>
      </c>
      <c r="E49" s="75">
        <v>0</v>
      </c>
      <c r="F49" s="75">
        <v>0</v>
      </c>
      <c r="G49" s="78">
        <v>0</v>
      </c>
    </row>
    <row r="50" spans="1:7" x14ac:dyDescent="0.25">
      <c r="A50" s="86" t="s">
        <v>102</v>
      </c>
      <c r="B50" s="75">
        <v>0</v>
      </c>
      <c r="C50" s="76">
        <v>0</v>
      </c>
      <c r="D50" s="77">
        <v>0</v>
      </c>
      <c r="E50" s="75">
        <v>0</v>
      </c>
      <c r="F50" s="75">
        <v>0</v>
      </c>
      <c r="G50" s="78">
        <v>0</v>
      </c>
    </row>
    <row r="51" spans="1:7" x14ac:dyDescent="0.25">
      <c r="A51" s="86" t="s">
        <v>103</v>
      </c>
      <c r="B51" s="75">
        <v>0</v>
      </c>
      <c r="C51" s="76">
        <v>0</v>
      </c>
      <c r="D51" s="77">
        <v>0</v>
      </c>
      <c r="E51" s="75">
        <v>0</v>
      </c>
      <c r="F51" s="75">
        <v>0</v>
      </c>
      <c r="G51" s="78">
        <v>0</v>
      </c>
    </row>
    <row r="52" spans="1:7" x14ac:dyDescent="0.25">
      <c r="A52" s="86" t="s">
        <v>104</v>
      </c>
      <c r="B52" s="75">
        <v>0</v>
      </c>
      <c r="C52" s="76">
        <v>0</v>
      </c>
      <c r="D52" s="77">
        <v>0</v>
      </c>
      <c r="E52" s="75">
        <v>0</v>
      </c>
      <c r="F52" s="75">
        <v>0</v>
      </c>
      <c r="G52" s="78">
        <v>0</v>
      </c>
    </row>
    <row r="53" spans="1:7" x14ac:dyDescent="0.25">
      <c r="A53" s="86" t="s">
        <v>105</v>
      </c>
      <c r="B53" s="75">
        <v>0</v>
      </c>
      <c r="C53" s="76">
        <v>0</v>
      </c>
      <c r="D53" s="77">
        <v>0</v>
      </c>
      <c r="E53" s="75">
        <v>0</v>
      </c>
      <c r="F53" s="75">
        <v>0</v>
      </c>
      <c r="G53" s="78">
        <v>0</v>
      </c>
    </row>
    <row r="54" spans="1:7" x14ac:dyDescent="0.25">
      <c r="A54" s="86" t="s">
        <v>106</v>
      </c>
      <c r="B54" s="75">
        <v>0</v>
      </c>
      <c r="C54" s="76">
        <v>0</v>
      </c>
      <c r="D54" s="77">
        <v>0</v>
      </c>
      <c r="E54" s="75">
        <v>0</v>
      </c>
      <c r="F54" s="75">
        <v>0</v>
      </c>
      <c r="G54" s="78">
        <v>0</v>
      </c>
    </row>
    <row r="55" spans="1:7" x14ac:dyDescent="0.25">
      <c r="A55" s="86" t="s">
        <v>107</v>
      </c>
      <c r="B55" s="75">
        <v>0</v>
      </c>
      <c r="C55" s="76">
        <v>0</v>
      </c>
      <c r="D55" s="77">
        <v>0</v>
      </c>
      <c r="E55" s="75">
        <v>0</v>
      </c>
      <c r="F55" s="75">
        <v>0</v>
      </c>
      <c r="G55" s="78">
        <v>0</v>
      </c>
    </row>
    <row r="56" spans="1:7" x14ac:dyDescent="0.25">
      <c r="A56" s="73" t="s">
        <v>108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</row>
    <row r="57" spans="1:7" x14ac:dyDescent="0.25">
      <c r="A57" s="86" t="s">
        <v>109</v>
      </c>
      <c r="B57" s="75">
        <v>0</v>
      </c>
      <c r="C57" s="76">
        <v>0</v>
      </c>
      <c r="D57" s="77">
        <v>0</v>
      </c>
      <c r="E57" s="75">
        <v>0</v>
      </c>
      <c r="F57" s="75">
        <v>0</v>
      </c>
      <c r="G57" s="78">
        <v>0</v>
      </c>
    </row>
    <row r="58" spans="1:7" x14ac:dyDescent="0.25">
      <c r="A58" s="86" t="s">
        <v>110</v>
      </c>
      <c r="B58" s="75">
        <v>0</v>
      </c>
      <c r="C58" s="76">
        <v>0</v>
      </c>
      <c r="D58" s="77">
        <v>0</v>
      </c>
      <c r="E58" s="75">
        <v>0</v>
      </c>
      <c r="F58" s="75">
        <v>0</v>
      </c>
      <c r="G58" s="77">
        <v>0</v>
      </c>
    </row>
    <row r="59" spans="1:7" x14ac:dyDescent="0.25">
      <c r="A59" s="86" t="s">
        <v>111</v>
      </c>
      <c r="B59" s="75">
        <v>0</v>
      </c>
      <c r="C59" s="76">
        <v>0</v>
      </c>
      <c r="D59" s="77">
        <v>0</v>
      </c>
      <c r="E59" s="75">
        <v>0</v>
      </c>
      <c r="F59" s="75">
        <v>0</v>
      </c>
      <c r="G59" s="77">
        <v>0</v>
      </c>
    </row>
    <row r="60" spans="1:7" x14ac:dyDescent="0.25">
      <c r="A60" s="73" t="s">
        <v>112</v>
      </c>
      <c r="B60" s="74">
        <v>0</v>
      </c>
      <c r="C60" s="83">
        <v>0</v>
      </c>
      <c r="D60" s="83">
        <v>0</v>
      </c>
      <c r="E60" s="74">
        <v>0</v>
      </c>
      <c r="F60" s="74">
        <v>0</v>
      </c>
      <c r="G60" s="83">
        <v>0</v>
      </c>
    </row>
    <row r="61" spans="1:7" x14ac:dyDescent="0.25">
      <c r="A61" s="86" t="s">
        <v>113</v>
      </c>
      <c r="B61" s="75">
        <v>0</v>
      </c>
      <c r="C61" s="76">
        <v>0</v>
      </c>
      <c r="D61" s="77">
        <v>0</v>
      </c>
      <c r="E61" s="75">
        <v>0</v>
      </c>
      <c r="F61" s="75">
        <v>0</v>
      </c>
      <c r="G61" s="77">
        <v>0</v>
      </c>
    </row>
    <row r="62" spans="1:7" x14ac:dyDescent="0.25">
      <c r="A62" s="86" t="s">
        <v>114</v>
      </c>
      <c r="B62" s="75">
        <v>0</v>
      </c>
      <c r="C62" s="76">
        <v>0</v>
      </c>
      <c r="D62" s="77">
        <v>0</v>
      </c>
      <c r="E62" s="75">
        <v>0</v>
      </c>
      <c r="F62" s="75">
        <v>0</v>
      </c>
      <c r="G62" s="77">
        <v>0</v>
      </c>
    </row>
    <row r="63" spans="1:7" x14ac:dyDescent="0.25">
      <c r="A63" s="86" t="s">
        <v>115</v>
      </c>
      <c r="B63" s="75">
        <v>0</v>
      </c>
      <c r="C63" s="76">
        <v>0</v>
      </c>
      <c r="D63" s="77">
        <v>0</v>
      </c>
      <c r="E63" s="75">
        <v>0</v>
      </c>
      <c r="F63" s="75">
        <v>0</v>
      </c>
      <c r="G63" s="77">
        <v>0</v>
      </c>
    </row>
    <row r="64" spans="1:7" x14ac:dyDescent="0.25">
      <c r="A64" s="86" t="s">
        <v>116</v>
      </c>
      <c r="B64" s="75">
        <v>0</v>
      </c>
      <c r="C64" s="76">
        <v>0</v>
      </c>
      <c r="D64" s="77">
        <v>0</v>
      </c>
      <c r="E64" s="75">
        <v>0</v>
      </c>
      <c r="F64" s="75">
        <v>0</v>
      </c>
      <c r="G64" s="77">
        <v>0</v>
      </c>
    </row>
    <row r="65" spans="1:7" x14ac:dyDescent="0.25">
      <c r="A65" s="86" t="s">
        <v>117</v>
      </c>
      <c r="B65" s="75">
        <v>0</v>
      </c>
      <c r="C65" s="76">
        <v>0</v>
      </c>
      <c r="D65" s="77">
        <v>0</v>
      </c>
      <c r="E65" s="75">
        <v>0</v>
      </c>
      <c r="F65" s="75">
        <v>0</v>
      </c>
      <c r="G65" s="77">
        <v>0</v>
      </c>
    </row>
    <row r="66" spans="1:7" x14ac:dyDescent="0.25">
      <c r="A66" s="86" t="s">
        <v>118</v>
      </c>
      <c r="B66" s="75">
        <v>0</v>
      </c>
      <c r="C66" s="76">
        <v>0</v>
      </c>
      <c r="D66" s="77">
        <v>0</v>
      </c>
      <c r="E66" s="75">
        <v>0</v>
      </c>
      <c r="F66" s="75">
        <v>0</v>
      </c>
      <c r="G66" s="77">
        <v>0</v>
      </c>
    </row>
    <row r="67" spans="1:7" x14ac:dyDescent="0.25">
      <c r="A67" s="86" t="s">
        <v>119</v>
      </c>
      <c r="B67" s="75">
        <v>0</v>
      </c>
      <c r="C67" s="76">
        <v>0</v>
      </c>
      <c r="D67" s="77">
        <v>0</v>
      </c>
      <c r="E67" s="75">
        <v>0</v>
      </c>
      <c r="F67" s="75">
        <v>0</v>
      </c>
      <c r="G67" s="77">
        <v>0</v>
      </c>
    </row>
    <row r="68" spans="1:7" x14ac:dyDescent="0.25">
      <c r="A68" s="73" t="s">
        <v>120</v>
      </c>
      <c r="B68" s="74">
        <v>0</v>
      </c>
      <c r="C68" s="83">
        <v>0</v>
      </c>
      <c r="D68" s="83">
        <v>0</v>
      </c>
      <c r="E68" s="74">
        <v>0</v>
      </c>
      <c r="F68" s="83">
        <v>0</v>
      </c>
      <c r="G68" s="83">
        <v>0</v>
      </c>
    </row>
    <row r="69" spans="1:7" x14ac:dyDescent="0.25">
      <c r="A69" s="86" t="s">
        <v>59</v>
      </c>
      <c r="B69" s="75">
        <v>0</v>
      </c>
      <c r="C69" s="76">
        <v>0</v>
      </c>
      <c r="D69" s="77">
        <v>0</v>
      </c>
      <c r="E69" s="75">
        <v>0</v>
      </c>
      <c r="F69" s="76">
        <v>0</v>
      </c>
      <c r="G69" s="77">
        <v>0</v>
      </c>
    </row>
    <row r="70" spans="1:7" x14ac:dyDescent="0.25">
      <c r="A70" s="86" t="s">
        <v>121</v>
      </c>
      <c r="B70" s="75">
        <v>0</v>
      </c>
      <c r="C70" s="76">
        <v>0</v>
      </c>
      <c r="D70" s="77">
        <v>0</v>
      </c>
      <c r="E70" s="75">
        <v>0</v>
      </c>
      <c r="F70" s="76">
        <v>0</v>
      </c>
      <c r="G70" s="77">
        <v>0</v>
      </c>
    </row>
    <row r="71" spans="1:7" x14ac:dyDescent="0.25">
      <c r="A71" s="86" t="s">
        <v>122</v>
      </c>
      <c r="B71" s="75">
        <v>0</v>
      </c>
      <c r="C71" s="76">
        <v>0</v>
      </c>
      <c r="D71" s="77">
        <v>0</v>
      </c>
      <c r="E71" s="75">
        <v>0</v>
      </c>
      <c r="F71" s="76">
        <v>0</v>
      </c>
      <c r="G71" s="77">
        <v>0</v>
      </c>
    </row>
    <row r="72" spans="1:7" x14ac:dyDescent="0.25">
      <c r="A72" s="73" t="s">
        <v>123</v>
      </c>
      <c r="B72" s="74">
        <v>0</v>
      </c>
      <c r="C72" s="83">
        <v>0</v>
      </c>
      <c r="D72" s="83">
        <v>0</v>
      </c>
      <c r="E72" s="74">
        <v>0</v>
      </c>
      <c r="F72" s="83">
        <v>0</v>
      </c>
      <c r="G72" s="83">
        <v>0</v>
      </c>
    </row>
    <row r="73" spans="1:7" x14ac:dyDescent="0.25">
      <c r="A73" s="86" t="s">
        <v>124</v>
      </c>
      <c r="B73" s="75">
        <v>0</v>
      </c>
      <c r="C73" s="76">
        <v>0</v>
      </c>
      <c r="D73" s="77">
        <v>0</v>
      </c>
      <c r="E73" s="75">
        <v>0</v>
      </c>
      <c r="F73" s="76">
        <v>0</v>
      </c>
      <c r="G73" s="77">
        <v>0</v>
      </c>
    </row>
    <row r="74" spans="1:7" x14ac:dyDescent="0.25">
      <c r="A74" s="86" t="s">
        <v>125</v>
      </c>
      <c r="B74" s="75">
        <v>0</v>
      </c>
      <c r="C74" s="76">
        <v>0</v>
      </c>
      <c r="D74" s="77">
        <v>0</v>
      </c>
      <c r="E74" s="75">
        <v>0</v>
      </c>
      <c r="F74" s="76">
        <v>0</v>
      </c>
      <c r="G74" s="77">
        <v>0</v>
      </c>
    </row>
    <row r="75" spans="1:7" x14ac:dyDescent="0.25">
      <c r="A75" s="86" t="s">
        <v>126</v>
      </c>
      <c r="B75" s="75">
        <v>0</v>
      </c>
      <c r="C75" s="76">
        <v>0</v>
      </c>
      <c r="D75" s="77">
        <v>0</v>
      </c>
      <c r="E75" s="75">
        <v>0</v>
      </c>
      <c r="F75" s="76">
        <v>0</v>
      </c>
      <c r="G75" s="77">
        <v>0</v>
      </c>
    </row>
    <row r="76" spans="1:7" x14ac:dyDescent="0.25">
      <c r="A76" s="86" t="s">
        <v>127</v>
      </c>
      <c r="B76" s="75">
        <v>0</v>
      </c>
      <c r="C76" s="76">
        <v>0</v>
      </c>
      <c r="D76" s="77">
        <v>0</v>
      </c>
      <c r="E76" s="75">
        <v>0</v>
      </c>
      <c r="F76" s="76">
        <v>0</v>
      </c>
      <c r="G76" s="77">
        <v>0</v>
      </c>
    </row>
    <row r="77" spans="1:7" x14ac:dyDescent="0.25">
      <c r="A77" s="86" t="s">
        <v>128</v>
      </c>
      <c r="B77" s="75">
        <v>0</v>
      </c>
      <c r="C77" s="76">
        <v>0</v>
      </c>
      <c r="D77" s="77">
        <v>0</v>
      </c>
      <c r="E77" s="75">
        <v>0</v>
      </c>
      <c r="F77" s="76">
        <v>0</v>
      </c>
      <c r="G77" s="77">
        <v>0</v>
      </c>
    </row>
    <row r="78" spans="1:7" x14ac:dyDescent="0.25">
      <c r="A78" s="86" t="s">
        <v>129</v>
      </c>
      <c r="B78" s="75">
        <v>0</v>
      </c>
      <c r="C78" s="76">
        <v>0</v>
      </c>
      <c r="D78" s="77">
        <v>0</v>
      </c>
      <c r="E78" s="75">
        <v>0</v>
      </c>
      <c r="F78" s="76">
        <v>0</v>
      </c>
      <c r="G78" s="77">
        <v>0</v>
      </c>
    </row>
    <row r="79" spans="1:7" ht="15.75" thickBot="1" x14ac:dyDescent="0.3">
      <c r="A79" s="87" t="s">
        <v>130</v>
      </c>
      <c r="B79" s="75">
        <v>0</v>
      </c>
      <c r="C79" s="76">
        <v>0</v>
      </c>
      <c r="D79" s="77">
        <v>0</v>
      </c>
      <c r="E79" s="75">
        <v>0</v>
      </c>
      <c r="F79" s="76">
        <v>0</v>
      </c>
      <c r="G79" s="77">
        <v>0</v>
      </c>
    </row>
    <row r="80" spans="1:7" ht="15.75" thickBot="1" x14ac:dyDescent="0.3">
      <c r="A80" s="84" t="s">
        <v>131</v>
      </c>
      <c r="B80" s="85">
        <f>B36</f>
        <v>10000000</v>
      </c>
      <c r="C80" s="85">
        <f t="shared" ref="C80:G80" si="2">C36</f>
        <v>0</v>
      </c>
      <c r="D80" s="85">
        <f t="shared" si="2"/>
        <v>10000000</v>
      </c>
      <c r="E80" s="85">
        <f t="shared" si="2"/>
        <v>10000000</v>
      </c>
      <c r="F80" s="85">
        <f t="shared" si="2"/>
        <v>0</v>
      </c>
      <c r="G80" s="85">
        <f t="shared" si="2"/>
        <v>0</v>
      </c>
    </row>
    <row r="81" spans="1:7" x14ac:dyDescent="0.25">
      <c r="A81" s="110" t="s">
        <v>49</v>
      </c>
      <c r="B81" s="110"/>
      <c r="C81" s="110"/>
      <c r="D81" s="110"/>
      <c r="E81" s="110"/>
      <c r="F81" s="110"/>
      <c r="G81" s="110"/>
    </row>
    <row r="82" spans="1:7" x14ac:dyDescent="0.25">
      <c r="A82" s="61"/>
      <c r="B82" s="61"/>
      <c r="C82" s="61"/>
      <c r="D82" s="61"/>
      <c r="E82" s="61"/>
      <c r="F82" s="61"/>
      <c r="G82" s="61"/>
    </row>
    <row r="83" spans="1:7" x14ac:dyDescent="0.25">
      <c r="A83" s="61"/>
      <c r="B83" s="61"/>
      <c r="C83" s="61"/>
      <c r="D83" s="61"/>
      <c r="E83" s="61"/>
      <c r="F83" s="61"/>
      <c r="G83" s="61"/>
    </row>
    <row r="84" spans="1:7" x14ac:dyDescent="0.25">
      <c r="A84" s="61"/>
      <c r="B84" s="61"/>
      <c r="C84" s="61"/>
      <c r="D84" s="61"/>
      <c r="E84" s="61"/>
      <c r="F84" s="61"/>
      <c r="G84" s="61"/>
    </row>
    <row r="85" spans="1:7" x14ac:dyDescent="0.25">
      <c r="A85" s="62" t="s">
        <v>50</v>
      </c>
      <c r="B85" s="63"/>
      <c r="C85" s="64"/>
      <c r="D85" s="63"/>
      <c r="E85" s="111" t="s">
        <v>51</v>
      </c>
      <c r="F85" s="111"/>
      <c r="G85" s="65"/>
    </row>
    <row r="86" spans="1:7" x14ac:dyDescent="0.25">
      <c r="A86" s="62" t="s">
        <v>52</v>
      </c>
      <c r="B86" s="63"/>
      <c r="C86" s="64"/>
      <c r="D86" s="63"/>
      <c r="E86" s="111" t="s">
        <v>53</v>
      </c>
      <c r="F86" s="111"/>
      <c r="G86" s="65"/>
    </row>
  </sheetData>
  <mergeCells count="10">
    <mergeCell ref="A81:G81"/>
    <mergeCell ref="E85:F85"/>
    <mergeCell ref="E86:F86"/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G51" sqref="A1:G51"/>
    </sheetView>
  </sheetViews>
  <sheetFormatPr baseColWidth="10" defaultColWidth="42" defaultRowHeight="15" x14ac:dyDescent="0.25"/>
  <cols>
    <col min="2" max="7" width="18.140625" customWidth="1"/>
  </cols>
  <sheetData>
    <row r="1" spans="1:7" x14ac:dyDescent="0.25">
      <c r="A1" s="143" t="s">
        <v>165</v>
      </c>
      <c r="B1" s="144"/>
      <c r="C1" s="144"/>
      <c r="D1" s="144"/>
      <c r="E1" s="144"/>
      <c r="F1" s="144"/>
      <c r="G1" s="145"/>
    </row>
    <row r="2" spans="1:7" x14ac:dyDescent="0.25">
      <c r="A2" s="146" t="s">
        <v>35</v>
      </c>
      <c r="B2" s="147"/>
      <c r="C2" s="147"/>
      <c r="D2" s="147"/>
      <c r="E2" s="147"/>
      <c r="F2" s="147"/>
      <c r="G2" s="148"/>
    </row>
    <row r="3" spans="1:7" x14ac:dyDescent="0.25">
      <c r="A3" s="146" t="s">
        <v>132</v>
      </c>
      <c r="B3" s="147"/>
      <c r="C3" s="147"/>
      <c r="D3" s="147"/>
      <c r="E3" s="147"/>
      <c r="F3" s="147"/>
      <c r="G3" s="148"/>
    </row>
    <row r="4" spans="1:7" ht="15.75" thickBot="1" x14ac:dyDescent="0.3">
      <c r="A4" s="130" t="s">
        <v>48</v>
      </c>
      <c r="B4" s="131"/>
      <c r="C4" s="131"/>
      <c r="D4" s="131"/>
      <c r="E4" s="131"/>
      <c r="F4" s="131"/>
      <c r="G4" s="132"/>
    </row>
    <row r="5" spans="1:7" ht="15.75" thickBot="1" x14ac:dyDescent="0.3">
      <c r="A5" s="133" t="s">
        <v>37</v>
      </c>
      <c r="B5" s="125" t="s">
        <v>38</v>
      </c>
      <c r="C5" s="125"/>
      <c r="D5" s="125"/>
      <c r="E5" s="125"/>
      <c r="F5" s="126"/>
      <c r="G5" s="121" t="s">
        <v>39</v>
      </c>
    </row>
    <row r="6" spans="1:7" ht="24.75" thickBot="1" x14ac:dyDescent="0.3">
      <c r="A6" s="134"/>
      <c r="B6" s="41" t="s">
        <v>40</v>
      </c>
      <c r="C6" s="41" t="s">
        <v>41</v>
      </c>
      <c r="D6" s="41" t="s">
        <v>42</v>
      </c>
      <c r="E6" s="41" t="s">
        <v>43</v>
      </c>
      <c r="F6" s="41" t="s">
        <v>44</v>
      </c>
      <c r="G6" s="123"/>
    </row>
    <row r="7" spans="1:7" ht="15.75" thickBot="1" x14ac:dyDescent="0.3">
      <c r="A7" s="135"/>
      <c r="B7" s="89">
        <v>1</v>
      </c>
      <c r="C7" s="43">
        <v>2</v>
      </c>
      <c r="D7" s="43" t="s">
        <v>133</v>
      </c>
      <c r="E7" s="43">
        <v>4</v>
      </c>
      <c r="F7" s="43">
        <v>5</v>
      </c>
      <c r="G7" s="44" t="s">
        <v>46</v>
      </c>
    </row>
    <row r="8" spans="1:7" x14ac:dyDescent="0.25">
      <c r="A8" s="90"/>
      <c r="B8" s="91"/>
      <c r="C8" s="91"/>
      <c r="D8" s="91"/>
      <c r="E8" s="91"/>
      <c r="F8" s="91"/>
      <c r="G8" s="92"/>
    </row>
    <row r="9" spans="1:7" x14ac:dyDescent="0.25">
      <c r="A9" s="93" t="s">
        <v>134</v>
      </c>
      <c r="B9" s="94">
        <f>SUM(B10:B17)</f>
        <v>0</v>
      </c>
      <c r="C9" s="94">
        <f>SUM(C10:C17)</f>
        <v>0</v>
      </c>
      <c r="D9" s="94">
        <f t="shared" ref="D9:D17" si="0">B9+C9</f>
        <v>0</v>
      </c>
      <c r="E9" s="94">
        <f>SUM(E10:E17)</f>
        <v>0</v>
      </c>
      <c r="F9" s="94">
        <f>SUM(F10:F17)</f>
        <v>0</v>
      </c>
      <c r="G9" s="94">
        <f t="shared" ref="G9:G17" si="1">D9-E9</f>
        <v>0</v>
      </c>
    </row>
    <row r="10" spans="1:7" x14ac:dyDescent="0.25">
      <c r="A10" s="95" t="s">
        <v>135</v>
      </c>
      <c r="B10" s="96">
        <v>0</v>
      </c>
      <c r="C10" s="96">
        <v>0</v>
      </c>
      <c r="D10" s="97">
        <f t="shared" si="0"/>
        <v>0</v>
      </c>
      <c r="E10" s="96">
        <v>0</v>
      </c>
      <c r="F10" s="96">
        <v>0</v>
      </c>
      <c r="G10" s="97">
        <f t="shared" si="1"/>
        <v>0</v>
      </c>
    </row>
    <row r="11" spans="1:7" x14ac:dyDescent="0.25">
      <c r="A11" s="95" t="s">
        <v>136</v>
      </c>
      <c r="B11" s="96">
        <v>0</v>
      </c>
      <c r="C11" s="96">
        <v>0</v>
      </c>
      <c r="D11" s="97">
        <f t="shared" si="0"/>
        <v>0</v>
      </c>
      <c r="E11" s="96">
        <v>0</v>
      </c>
      <c r="F11" s="96">
        <v>0</v>
      </c>
      <c r="G11" s="97">
        <f t="shared" si="1"/>
        <v>0</v>
      </c>
    </row>
    <row r="12" spans="1:7" x14ac:dyDescent="0.25">
      <c r="A12" s="95" t="s">
        <v>137</v>
      </c>
      <c r="B12" s="96">
        <v>0</v>
      </c>
      <c r="C12" s="96">
        <v>0</v>
      </c>
      <c r="D12" s="97">
        <f t="shared" si="0"/>
        <v>0</v>
      </c>
      <c r="E12" s="96">
        <v>0</v>
      </c>
      <c r="F12" s="96">
        <v>0</v>
      </c>
      <c r="G12" s="97">
        <f t="shared" si="1"/>
        <v>0</v>
      </c>
    </row>
    <row r="13" spans="1:7" x14ac:dyDescent="0.25">
      <c r="A13" s="95" t="s">
        <v>138</v>
      </c>
      <c r="B13" s="96">
        <v>0</v>
      </c>
      <c r="C13" s="96">
        <v>0</v>
      </c>
      <c r="D13" s="97">
        <f t="shared" si="0"/>
        <v>0</v>
      </c>
      <c r="E13" s="96">
        <v>0</v>
      </c>
      <c r="F13" s="96">
        <v>0</v>
      </c>
      <c r="G13" s="97">
        <f t="shared" si="1"/>
        <v>0</v>
      </c>
    </row>
    <row r="14" spans="1:7" x14ac:dyDescent="0.25">
      <c r="A14" s="95" t="s">
        <v>139</v>
      </c>
      <c r="B14" s="96">
        <v>0</v>
      </c>
      <c r="C14" s="96">
        <v>0</v>
      </c>
      <c r="D14" s="97">
        <f t="shared" si="0"/>
        <v>0</v>
      </c>
      <c r="E14" s="96">
        <v>0</v>
      </c>
      <c r="F14" s="96">
        <v>0</v>
      </c>
      <c r="G14" s="97">
        <f t="shared" si="1"/>
        <v>0</v>
      </c>
    </row>
    <row r="15" spans="1:7" x14ac:dyDescent="0.25">
      <c r="A15" s="95" t="s">
        <v>140</v>
      </c>
      <c r="B15" s="96">
        <v>0</v>
      </c>
      <c r="C15" s="96">
        <v>0</v>
      </c>
      <c r="D15" s="97">
        <f t="shared" si="0"/>
        <v>0</v>
      </c>
      <c r="E15" s="96">
        <v>0</v>
      </c>
      <c r="F15" s="96">
        <v>0</v>
      </c>
      <c r="G15" s="97">
        <f t="shared" si="1"/>
        <v>0</v>
      </c>
    </row>
    <row r="16" spans="1:7" ht="24" x14ac:dyDescent="0.25">
      <c r="A16" s="95" t="s">
        <v>141</v>
      </c>
      <c r="B16" s="96">
        <v>0</v>
      </c>
      <c r="C16" s="96">
        <v>0</v>
      </c>
      <c r="D16" s="97">
        <f t="shared" si="0"/>
        <v>0</v>
      </c>
      <c r="E16" s="96">
        <v>0</v>
      </c>
      <c r="F16" s="96">
        <v>0</v>
      </c>
      <c r="G16" s="97">
        <f t="shared" si="1"/>
        <v>0</v>
      </c>
    </row>
    <row r="17" spans="1:7" x14ac:dyDescent="0.25">
      <c r="A17" s="95" t="s">
        <v>88</v>
      </c>
      <c r="B17" s="96">
        <v>0</v>
      </c>
      <c r="C17" s="96">
        <v>0</v>
      </c>
      <c r="D17" s="97">
        <f t="shared" si="0"/>
        <v>0</v>
      </c>
      <c r="E17" s="96">
        <v>0</v>
      </c>
      <c r="F17" s="96">
        <v>0</v>
      </c>
      <c r="G17" s="97">
        <f t="shared" si="1"/>
        <v>0</v>
      </c>
    </row>
    <row r="18" spans="1:7" x14ac:dyDescent="0.25">
      <c r="A18" s="98"/>
      <c r="B18" s="94"/>
      <c r="C18" s="94"/>
      <c r="D18" s="94"/>
      <c r="E18" s="94"/>
      <c r="F18" s="94"/>
      <c r="G18" s="94"/>
    </row>
    <row r="19" spans="1:7" x14ac:dyDescent="0.25">
      <c r="A19" s="93" t="s">
        <v>142</v>
      </c>
      <c r="B19" s="94">
        <f>SUM(B20:B26)</f>
        <v>0</v>
      </c>
      <c r="C19" s="94">
        <f>SUM(C20:C26)</f>
        <v>0</v>
      </c>
      <c r="D19" s="94">
        <f t="shared" ref="D19:D26" si="2">B19+C19</f>
        <v>0</v>
      </c>
      <c r="E19" s="94">
        <f>SUM(E20:E26)</f>
        <v>0</v>
      </c>
      <c r="F19" s="94">
        <f>SUM(F20:F26)</f>
        <v>0</v>
      </c>
      <c r="G19" s="94">
        <f t="shared" ref="G19:G26" si="3">D19-E19</f>
        <v>0</v>
      </c>
    </row>
    <row r="20" spans="1:7" x14ac:dyDescent="0.25">
      <c r="A20" s="95" t="s">
        <v>143</v>
      </c>
      <c r="B20" s="96">
        <v>0</v>
      </c>
      <c r="C20" s="96">
        <v>0</v>
      </c>
      <c r="D20" s="97">
        <f t="shared" si="2"/>
        <v>0</v>
      </c>
      <c r="E20" s="96">
        <v>0</v>
      </c>
      <c r="F20" s="96">
        <v>0</v>
      </c>
      <c r="G20" s="97">
        <f t="shared" si="3"/>
        <v>0</v>
      </c>
    </row>
    <row r="21" spans="1:7" x14ac:dyDescent="0.25">
      <c r="A21" s="95" t="s">
        <v>144</v>
      </c>
      <c r="B21" s="96">
        <v>0</v>
      </c>
      <c r="C21" s="96">
        <v>0</v>
      </c>
      <c r="D21" s="97">
        <f t="shared" si="2"/>
        <v>0</v>
      </c>
      <c r="E21" s="96">
        <v>0</v>
      </c>
      <c r="F21" s="96">
        <v>0</v>
      </c>
      <c r="G21" s="97">
        <f t="shared" si="3"/>
        <v>0</v>
      </c>
    </row>
    <row r="22" spans="1:7" x14ac:dyDescent="0.25">
      <c r="A22" s="95" t="s">
        <v>145</v>
      </c>
      <c r="B22" s="96">
        <v>0</v>
      </c>
      <c r="C22" s="96">
        <v>0</v>
      </c>
      <c r="D22" s="97">
        <f t="shared" si="2"/>
        <v>0</v>
      </c>
      <c r="E22" s="96">
        <v>0</v>
      </c>
      <c r="F22" s="96">
        <v>0</v>
      </c>
      <c r="G22" s="97">
        <f t="shared" si="3"/>
        <v>0</v>
      </c>
    </row>
    <row r="23" spans="1:7" ht="24" x14ac:dyDescent="0.25">
      <c r="A23" s="95" t="s">
        <v>146</v>
      </c>
      <c r="B23" s="96">
        <v>0</v>
      </c>
      <c r="C23" s="96">
        <v>0</v>
      </c>
      <c r="D23" s="97">
        <f t="shared" si="2"/>
        <v>0</v>
      </c>
      <c r="E23" s="96">
        <v>0</v>
      </c>
      <c r="F23" s="96">
        <v>0</v>
      </c>
      <c r="G23" s="97">
        <f t="shared" si="3"/>
        <v>0</v>
      </c>
    </row>
    <row r="24" spans="1:7" x14ac:dyDescent="0.25">
      <c r="A24" s="95" t="s">
        <v>147</v>
      </c>
      <c r="B24" s="99">
        <v>0</v>
      </c>
      <c r="C24" s="99">
        <v>0</v>
      </c>
      <c r="D24" s="100">
        <f t="shared" si="2"/>
        <v>0</v>
      </c>
      <c r="E24" s="99">
        <v>0</v>
      </c>
      <c r="F24" s="99">
        <v>0</v>
      </c>
      <c r="G24" s="100">
        <f t="shared" si="3"/>
        <v>0</v>
      </c>
    </row>
    <row r="25" spans="1:7" x14ac:dyDescent="0.25">
      <c r="A25" s="95" t="s">
        <v>148</v>
      </c>
      <c r="B25" s="96">
        <v>0</v>
      </c>
      <c r="C25" s="96">
        <v>0</v>
      </c>
      <c r="D25" s="97">
        <f t="shared" si="2"/>
        <v>0</v>
      </c>
      <c r="E25" s="96">
        <v>0</v>
      </c>
      <c r="F25" s="96">
        <v>0</v>
      </c>
      <c r="G25" s="97">
        <f t="shared" si="3"/>
        <v>0</v>
      </c>
    </row>
    <row r="26" spans="1:7" x14ac:dyDescent="0.25">
      <c r="A26" s="95" t="s">
        <v>149</v>
      </c>
      <c r="B26" s="96">
        <v>0</v>
      </c>
      <c r="C26" s="96">
        <v>0</v>
      </c>
      <c r="D26" s="97">
        <f t="shared" si="2"/>
        <v>0</v>
      </c>
      <c r="E26" s="96">
        <v>0</v>
      </c>
      <c r="F26" s="96">
        <v>0</v>
      </c>
      <c r="G26" s="97">
        <f t="shared" si="3"/>
        <v>0</v>
      </c>
    </row>
    <row r="27" spans="1:7" x14ac:dyDescent="0.25">
      <c r="A27" s="98"/>
      <c r="B27" s="94"/>
      <c r="C27" s="94"/>
      <c r="D27" s="94"/>
      <c r="E27" s="94"/>
      <c r="F27" s="94"/>
      <c r="G27" s="94"/>
    </row>
    <row r="28" spans="1:7" x14ac:dyDescent="0.25">
      <c r="A28" s="101" t="s">
        <v>150</v>
      </c>
      <c r="B28" s="94">
        <f>SUM(B29:B37)</f>
        <v>0</v>
      </c>
      <c r="C28" s="94">
        <f>SUM(C29:C37)</f>
        <v>0</v>
      </c>
      <c r="D28" s="94">
        <f t="shared" ref="D28:D37" si="4">B28+C28</f>
        <v>0</v>
      </c>
      <c r="E28" s="94">
        <f>SUM(E29:E37)</f>
        <v>0</v>
      </c>
      <c r="F28" s="94">
        <f>SUM(F29:F37)</f>
        <v>0</v>
      </c>
      <c r="G28" s="94">
        <f t="shared" ref="G28:G37" si="5">D28-E28</f>
        <v>0</v>
      </c>
    </row>
    <row r="29" spans="1:7" ht="24" x14ac:dyDescent="0.25">
      <c r="A29" s="95" t="s">
        <v>151</v>
      </c>
      <c r="B29" s="96">
        <v>0</v>
      </c>
      <c r="C29" s="96">
        <v>0</v>
      </c>
      <c r="D29" s="97">
        <f t="shared" si="4"/>
        <v>0</v>
      </c>
      <c r="E29" s="96">
        <v>0</v>
      </c>
      <c r="F29" s="96">
        <v>0</v>
      </c>
      <c r="G29" s="97">
        <f t="shared" si="5"/>
        <v>0</v>
      </c>
    </row>
    <row r="30" spans="1:7" x14ac:dyDescent="0.25">
      <c r="A30" s="95" t="s">
        <v>152</v>
      </c>
      <c r="B30" s="96">
        <v>0</v>
      </c>
      <c r="C30" s="96">
        <v>0</v>
      </c>
      <c r="D30" s="97">
        <f t="shared" si="4"/>
        <v>0</v>
      </c>
      <c r="E30" s="96">
        <v>0</v>
      </c>
      <c r="F30" s="96">
        <v>0</v>
      </c>
      <c r="G30" s="97">
        <f t="shared" si="5"/>
        <v>0</v>
      </c>
    </row>
    <row r="31" spans="1:7" x14ac:dyDescent="0.25">
      <c r="A31" s="95" t="s">
        <v>153</v>
      </c>
      <c r="B31" s="96">
        <v>0</v>
      </c>
      <c r="C31" s="96">
        <v>0</v>
      </c>
      <c r="D31" s="97">
        <f t="shared" si="4"/>
        <v>0</v>
      </c>
      <c r="E31" s="96">
        <v>0</v>
      </c>
      <c r="F31" s="96">
        <v>0</v>
      </c>
      <c r="G31" s="97">
        <f t="shared" si="5"/>
        <v>0</v>
      </c>
    </row>
    <row r="32" spans="1:7" x14ac:dyDescent="0.25">
      <c r="A32" s="95" t="s">
        <v>154</v>
      </c>
      <c r="B32" s="96">
        <v>0</v>
      </c>
      <c r="C32" s="96">
        <v>0</v>
      </c>
      <c r="D32" s="97">
        <f t="shared" si="4"/>
        <v>0</v>
      </c>
      <c r="E32" s="96">
        <v>0</v>
      </c>
      <c r="F32" s="96">
        <v>0</v>
      </c>
      <c r="G32" s="97">
        <f t="shared" si="5"/>
        <v>0</v>
      </c>
    </row>
    <row r="33" spans="1:7" x14ac:dyDescent="0.25">
      <c r="A33" s="95" t="s">
        <v>155</v>
      </c>
      <c r="B33" s="96">
        <v>0</v>
      </c>
      <c r="C33" s="96">
        <v>0</v>
      </c>
      <c r="D33" s="97">
        <f t="shared" si="4"/>
        <v>0</v>
      </c>
      <c r="E33" s="96">
        <v>0</v>
      </c>
      <c r="F33" s="96">
        <v>0</v>
      </c>
      <c r="G33" s="97">
        <f t="shared" si="5"/>
        <v>0</v>
      </c>
    </row>
    <row r="34" spans="1:7" x14ac:dyDescent="0.25">
      <c r="A34" s="95" t="s">
        <v>156</v>
      </c>
      <c r="B34" s="96">
        <v>0</v>
      </c>
      <c r="C34" s="96">
        <v>0</v>
      </c>
      <c r="D34" s="97">
        <f t="shared" si="4"/>
        <v>0</v>
      </c>
      <c r="E34" s="96">
        <v>0</v>
      </c>
      <c r="F34" s="96">
        <v>0</v>
      </c>
      <c r="G34" s="97">
        <f t="shared" si="5"/>
        <v>0</v>
      </c>
    </row>
    <row r="35" spans="1:7" x14ac:dyDescent="0.25">
      <c r="A35" s="95" t="s">
        <v>157</v>
      </c>
      <c r="B35" s="96">
        <v>0</v>
      </c>
      <c r="C35" s="96">
        <v>0</v>
      </c>
      <c r="D35" s="97">
        <f t="shared" si="4"/>
        <v>0</v>
      </c>
      <c r="E35" s="96">
        <v>0</v>
      </c>
      <c r="F35" s="96">
        <v>0</v>
      </c>
      <c r="G35" s="97">
        <f t="shared" si="5"/>
        <v>0</v>
      </c>
    </row>
    <row r="36" spans="1:7" x14ac:dyDescent="0.25">
      <c r="A36" s="95" t="s">
        <v>158</v>
      </c>
      <c r="B36" s="96">
        <v>0</v>
      </c>
      <c r="C36" s="96">
        <v>0</v>
      </c>
      <c r="D36" s="97">
        <f t="shared" si="4"/>
        <v>0</v>
      </c>
      <c r="E36" s="96">
        <v>0</v>
      </c>
      <c r="F36" s="96">
        <v>0</v>
      </c>
      <c r="G36" s="97">
        <f t="shared" si="5"/>
        <v>0</v>
      </c>
    </row>
    <row r="37" spans="1:7" x14ac:dyDescent="0.25">
      <c r="A37" s="95" t="s">
        <v>159</v>
      </c>
      <c r="B37" s="96">
        <v>0</v>
      </c>
      <c r="C37" s="96">
        <v>0</v>
      </c>
      <c r="D37" s="97">
        <f t="shared" si="4"/>
        <v>0</v>
      </c>
      <c r="E37" s="96">
        <v>0</v>
      </c>
      <c r="F37" s="96">
        <v>0</v>
      </c>
      <c r="G37" s="97">
        <f t="shared" si="5"/>
        <v>0</v>
      </c>
    </row>
    <row r="38" spans="1:7" x14ac:dyDescent="0.25">
      <c r="A38" s="102"/>
      <c r="B38" s="94"/>
      <c r="C38" s="94"/>
      <c r="D38" s="94"/>
      <c r="E38" s="94"/>
      <c r="F38" s="94"/>
      <c r="G38" s="94"/>
    </row>
    <row r="39" spans="1:7" x14ac:dyDescent="0.25">
      <c r="A39" s="103" t="s">
        <v>160</v>
      </c>
      <c r="B39" s="94">
        <f>SUM(B40:B43)</f>
        <v>10000000</v>
      </c>
      <c r="C39" s="94">
        <f>SUM(C40:C43)</f>
        <v>0</v>
      </c>
      <c r="D39" s="94">
        <f>B39+C39</f>
        <v>10000000</v>
      </c>
      <c r="E39" s="94">
        <f>SUM(E40:E43)</f>
        <v>10000000</v>
      </c>
      <c r="F39" s="94">
        <f>SUM(F40:F43)</f>
        <v>0</v>
      </c>
      <c r="G39" s="94">
        <f>D39-E39</f>
        <v>0</v>
      </c>
    </row>
    <row r="40" spans="1:7" ht="24" x14ac:dyDescent="0.25">
      <c r="A40" s="95" t="s">
        <v>161</v>
      </c>
      <c r="B40" s="96">
        <v>0</v>
      </c>
      <c r="C40" s="96">
        <v>0</v>
      </c>
      <c r="D40" s="97">
        <f>B40+C40</f>
        <v>0</v>
      </c>
      <c r="E40" s="96">
        <v>0</v>
      </c>
      <c r="F40" s="96">
        <v>0</v>
      </c>
      <c r="G40" s="97">
        <f>D40-E40</f>
        <v>0</v>
      </c>
    </row>
    <row r="41" spans="1:7" ht="24" x14ac:dyDescent="0.25">
      <c r="A41" s="95" t="s">
        <v>162</v>
      </c>
      <c r="B41" s="51">
        <v>10000000</v>
      </c>
      <c r="C41" s="52">
        <v>0</v>
      </c>
      <c r="D41" s="51">
        <f>B41+C41</f>
        <v>10000000</v>
      </c>
      <c r="E41" s="52">
        <v>10000000</v>
      </c>
      <c r="F41" s="51">
        <v>0</v>
      </c>
      <c r="G41" s="53">
        <f t="shared" ref="G41" si="6">D41-E41</f>
        <v>0</v>
      </c>
    </row>
    <row r="42" spans="1:7" x14ac:dyDescent="0.25">
      <c r="A42" s="95" t="s">
        <v>163</v>
      </c>
      <c r="B42" s="96">
        <v>0</v>
      </c>
      <c r="C42" s="96">
        <v>0</v>
      </c>
      <c r="D42" s="97">
        <f>B42+C42</f>
        <v>0</v>
      </c>
      <c r="E42" s="96">
        <v>0</v>
      </c>
      <c r="F42" s="96">
        <v>0</v>
      </c>
      <c r="G42" s="97">
        <f>D42-E42</f>
        <v>0</v>
      </c>
    </row>
    <row r="43" spans="1:7" x14ac:dyDescent="0.25">
      <c r="A43" s="95" t="s">
        <v>164</v>
      </c>
      <c r="B43" s="96">
        <v>0</v>
      </c>
      <c r="C43" s="96">
        <v>0</v>
      </c>
      <c r="D43" s="97">
        <f>B43+C43</f>
        <v>0</v>
      </c>
      <c r="E43" s="96">
        <v>0</v>
      </c>
      <c r="F43" s="96">
        <v>0</v>
      </c>
      <c r="G43" s="97">
        <f>D43-E43</f>
        <v>0</v>
      </c>
    </row>
    <row r="44" spans="1:7" ht="15.75" thickBot="1" x14ac:dyDescent="0.3">
      <c r="A44" s="104"/>
      <c r="B44" s="105"/>
      <c r="C44" s="105"/>
      <c r="D44" s="105"/>
      <c r="E44" s="105"/>
      <c r="F44" s="105"/>
      <c r="G44" s="105"/>
    </row>
    <row r="45" spans="1:7" ht="15.75" thickBot="1" x14ac:dyDescent="0.3">
      <c r="A45" s="106"/>
      <c r="B45" s="107">
        <f>SUM(B39,B28,B9,B19)</f>
        <v>10000000</v>
      </c>
      <c r="C45" s="107">
        <f>SUM(C39,C28,C19,C9)</f>
        <v>0</v>
      </c>
      <c r="D45" s="107">
        <f>B45+C45</f>
        <v>10000000</v>
      </c>
      <c r="E45" s="107">
        <f>SUM(E39,E28,E9,E19)</f>
        <v>10000000</v>
      </c>
      <c r="F45" s="107">
        <f>SUM(F39,F28,F19,F9)</f>
        <v>0</v>
      </c>
      <c r="G45" s="107">
        <f>D45-E45</f>
        <v>0</v>
      </c>
    </row>
    <row r="46" spans="1:7" x14ac:dyDescent="0.25">
      <c r="A46" s="110" t="s">
        <v>49</v>
      </c>
      <c r="B46" s="110"/>
      <c r="C46" s="110"/>
      <c r="D46" s="110"/>
      <c r="E46" s="110"/>
      <c r="F46" s="110"/>
      <c r="G46" s="110"/>
    </row>
    <row r="47" spans="1:7" x14ac:dyDescent="0.25">
      <c r="A47" s="61"/>
      <c r="B47" s="61"/>
      <c r="C47" s="61"/>
      <c r="D47" s="61"/>
      <c r="E47" s="61"/>
      <c r="F47" s="61"/>
      <c r="G47" s="61"/>
    </row>
    <row r="48" spans="1:7" x14ac:dyDescent="0.25">
      <c r="A48" s="61"/>
      <c r="B48" s="61"/>
      <c r="C48" s="61"/>
      <c r="D48" s="61"/>
      <c r="E48" s="61"/>
      <c r="F48" s="61"/>
      <c r="G48" s="61"/>
    </row>
    <row r="49" spans="1:7" x14ac:dyDescent="0.25">
      <c r="A49" s="61"/>
      <c r="B49" s="61"/>
      <c r="C49" s="61"/>
      <c r="D49" s="61"/>
      <c r="E49" s="61"/>
      <c r="F49" s="61"/>
      <c r="G49" s="61"/>
    </row>
    <row r="50" spans="1:7" x14ac:dyDescent="0.25">
      <c r="A50" s="62" t="s">
        <v>50</v>
      </c>
      <c r="B50" s="63"/>
      <c r="C50" s="64"/>
      <c r="D50" s="63"/>
      <c r="E50" s="111" t="s">
        <v>51</v>
      </c>
      <c r="F50" s="111"/>
      <c r="G50" s="65"/>
    </row>
    <row r="51" spans="1:7" x14ac:dyDescent="0.25">
      <c r="A51" s="62" t="s">
        <v>52</v>
      </c>
      <c r="B51" s="63"/>
      <c r="C51" s="64"/>
      <c r="D51" s="63"/>
      <c r="E51" s="111" t="s">
        <v>53</v>
      </c>
      <c r="F51" s="111"/>
      <c r="G51" s="65"/>
    </row>
  </sheetData>
  <mergeCells count="10">
    <mergeCell ref="A46:G46"/>
    <mergeCell ref="E50:F50"/>
    <mergeCell ref="E51:F51"/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1222</vt:lpstr>
      <vt:lpstr>Hoja2</vt:lpstr>
      <vt:lpstr>eepe CA</vt:lpstr>
      <vt:lpstr>EEPE CE</vt:lpstr>
      <vt:lpstr>EEPECOG</vt:lpstr>
      <vt:lpstr>EEPECF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CHAVEZ CHAVEZ</dc:creator>
  <cp:lastModifiedBy>LUIS ALBERTO CHAVEZ CHAVEZ</cp:lastModifiedBy>
  <cp:lastPrinted>2023-02-08T18:23:03Z</cp:lastPrinted>
  <dcterms:created xsi:type="dcterms:W3CDTF">2023-02-07T19:43:27Z</dcterms:created>
  <dcterms:modified xsi:type="dcterms:W3CDTF">2023-02-08T18:23:07Z</dcterms:modified>
</cp:coreProperties>
</file>